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67" i="1" l="1"/>
  <c r="J66" i="1"/>
  <c r="J65" i="1"/>
  <c r="J62" i="1"/>
  <c r="J61" i="1" s="1"/>
  <c r="J58" i="1"/>
  <c r="J56" i="1"/>
  <c r="J54" i="1"/>
  <c r="J53" i="1" s="1"/>
  <c r="J50" i="1"/>
  <c r="J49" i="1"/>
  <c r="J48" i="1"/>
  <c r="J47" i="1" s="1"/>
  <c r="J44" i="1"/>
  <c r="J43" i="1"/>
  <c r="J40" i="1"/>
  <c r="J37" i="1" s="1"/>
  <c r="J39" i="1"/>
  <c r="J38" i="1"/>
  <c r="J32" i="1"/>
  <c r="J29" i="1" s="1"/>
  <c r="J31" i="1"/>
  <c r="J30" i="1"/>
  <c r="C16" i="1"/>
  <c r="J69" i="1" l="1"/>
</calcChain>
</file>

<file path=xl/sharedStrings.xml><?xml version="1.0" encoding="utf-8"?>
<sst xmlns="http://schemas.openxmlformats.org/spreadsheetml/2006/main" count="130" uniqueCount="119">
  <si>
    <t>NIP.196405051986031028</t>
  </si>
  <si>
    <t>BANDRIYO, SP.</t>
  </si>
  <si>
    <t>CAMAT KERTEK</t>
  </si>
  <si>
    <t>JUMLAH</t>
  </si>
  <si>
    <t>dus</t>
  </si>
  <si>
    <t>Snek 90x 1</t>
  </si>
  <si>
    <t>box</t>
  </si>
  <si>
    <t>Makan 90 x 1 kali</t>
  </si>
  <si>
    <t>Belanja Makanan dan Minuman Peserta/Panitia</t>
  </si>
  <si>
    <t>2.10.4.01.06.01.17.03.5.2.2.11.05</t>
  </si>
  <si>
    <t>Belanja Makanan dan Minuman</t>
  </si>
  <si>
    <t>2.10.4.01.06.01.17.03.5.2.2.11</t>
  </si>
  <si>
    <t>lb</t>
  </si>
  <si>
    <t>Foto copy</t>
  </si>
  <si>
    <t>Belanja Penggandaan</t>
  </si>
  <si>
    <t>2.10.4.01.06.01.17.03.5.2.2.06.02</t>
  </si>
  <si>
    <t>Belanja cetak dan belanja penggadaan</t>
  </si>
  <si>
    <t>2.10.4.01.06.01.17.03.5.2.2.06</t>
  </si>
  <si>
    <t>ok</t>
  </si>
  <si>
    <t>Uang saku peserta kegiatan 4 x 21 Desa</t>
  </si>
  <si>
    <t xml:space="preserve">Uang saku </t>
  </si>
  <si>
    <t>Belanja Uang saku Kegiatan/ Rapat</t>
  </si>
  <si>
    <t>2.10.4.01.06.01.17.03.5.2.2.03.16</t>
  </si>
  <si>
    <t>Narasumber sosialisasi</t>
  </si>
  <si>
    <t>2.10.4.01.06.01.17.03.5.2.2.03.11</t>
  </si>
  <si>
    <t>Belanja Jasa tenaga ahli/Instruktur/ Narasumber</t>
  </si>
  <si>
    <t>2.10.4.01.06.01.17.03.5.2.2.03.10</t>
  </si>
  <si>
    <t>Belanja Jasa Kantor</t>
  </si>
  <si>
    <t>2.10.4.01.06.01.17.03.5.2.2.03</t>
  </si>
  <si>
    <t>bh</t>
  </si>
  <si>
    <t>Stop Map Plastik 84 bh</t>
  </si>
  <si>
    <t>Bolpoint 84 bh</t>
  </si>
  <si>
    <t>Blok note 84 bh</t>
  </si>
  <si>
    <t>Belanja bahan dan alat perlengkapan Kegiatan</t>
  </si>
  <si>
    <t>2.10.4.01.06.01.17.03.5.2.2.02.10</t>
  </si>
  <si>
    <t>Belanja  bahan/ material</t>
  </si>
  <si>
    <t>2.10.4.01.06.01.17.03.5.2.2.02</t>
  </si>
  <si>
    <t>m</t>
  </si>
  <si>
    <t>Bener 4 x 3 m</t>
  </si>
  <si>
    <t xml:space="preserve">Belanja Dekorasi  </t>
  </si>
  <si>
    <t>Belanja Dekorasi, Dokumentasi/ Publikasi (Iklan, Sanduk Dll)</t>
  </si>
  <si>
    <t>2.10.4.01.06.01.17.03.5.2.2.02.11</t>
  </si>
  <si>
    <t>btl</t>
  </si>
  <si>
    <t>Tinta Printter</t>
  </si>
  <si>
    <t>Snel Hecter Plastik</t>
  </si>
  <si>
    <t>rim</t>
  </si>
  <si>
    <t>Kertas HVS 70 gr</t>
  </si>
  <si>
    <t>Belanja Alat Tulis Kantor</t>
  </si>
  <si>
    <t>2.10.4.01.06.01.17.03.5.2.2.02.01.01</t>
  </si>
  <si>
    <t>Belanja Bahan Pakai Habis</t>
  </si>
  <si>
    <t>2.10.4.01.06.01.17.03.5..2.2.01</t>
  </si>
  <si>
    <t>Belanja Barang dan Jasa</t>
  </si>
  <si>
    <t>2.10.4.01.06.01.17.03.5.2.2</t>
  </si>
  <si>
    <t>Staf Administrasi</t>
  </si>
  <si>
    <t>5.2.1.01.12.03</t>
  </si>
  <si>
    <t>Bendahara pembantu 1 x 1 Keg</t>
  </si>
  <si>
    <t>5.2.1.01.12.02</t>
  </si>
  <si>
    <t>PPTK 1 x 1 Keg</t>
  </si>
  <si>
    <t>5.2.1.01.12.01</t>
  </si>
  <si>
    <t xml:space="preserve">Honorarium Kegiata Peningkatan SDM bidang Komunikasidan Informasi </t>
  </si>
  <si>
    <t>5.2.1.01.12</t>
  </si>
  <si>
    <t>Honorarium Sidang Tim</t>
  </si>
  <si>
    <t>5.2.1.01.11</t>
  </si>
  <si>
    <t>Honorarium PNS</t>
  </si>
  <si>
    <t>5.2.1.01</t>
  </si>
  <si>
    <t>Belanja Pegawai</t>
  </si>
  <si>
    <t>5.2.1</t>
  </si>
  <si>
    <t xml:space="preserve">  BELANJA LANGSUNG</t>
  </si>
  <si>
    <t>5.2</t>
  </si>
  <si>
    <t>BELANJA</t>
  </si>
  <si>
    <t>(RP)</t>
  </si>
  <si>
    <t>HARGA SATUAN</t>
  </si>
  <si>
    <t>SATUAN</t>
  </si>
  <si>
    <t>VOLUME</t>
  </si>
  <si>
    <t xml:space="preserve">JUMLAH </t>
  </si>
  <si>
    <t>RINCIAN PERHITUNGAN</t>
  </si>
  <si>
    <t>URAIAN</t>
  </si>
  <si>
    <t>KODE REKENING</t>
  </si>
  <si>
    <t xml:space="preserve">RINCIAN ANGGARAN BELANJA LANGSUNG MENURUT PROGRAM DAN PER KEGIATAN SATUAN KERJA PERANGKAT DAERAH </t>
  </si>
  <si>
    <t xml:space="preserve">KELOMPOK SASARAN KEGIATAN        : </t>
  </si>
  <si>
    <t>Jumlah Dana</t>
  </si>
  <si>
    <t xml:space="preserve">MASUKAN </t>
  </si>
  <si>
    <t>Aparatur Kecamatan Kertek dan Desa/ Kelurahan</t>
  </si>
  <si>
    <t>Kelompok sasaran kegiatan</t>
  </si>
  <si>
    <t>Terpenuhi</t>
  </si>
  <si>
    <t>Hasil</t>
  </si>
  <si>
    <t>84 Orang</t>
  </si>
  <si>
    <t>Pelatihan Pengelolaan Website</t>
  </si>
  <si>
    <t>Keluaran</t>
  </si>
  <si>
    <t>Dana</t>
  </si>
  <si>
    <t>Masukan</t>
  </si>
  <si>
    <t>Terlaihnya SDM dalam bidang Komunikasi dan Informasi</t>
  </si>
  <si>
    <t>Capaian Program</t>
  </si>
  <si>
    <t>TARGET KINERJA</t>
  </si>
  <si>
    <t>TOLOK UKUR KINERJA</t>
  </si>
  <si>
    <t>INDIKATOR</t>
  </si>
  <si>
    <t>INDIKATOR &amp; TOLOK UKUR KINERJA BELANJA LANGSUNG</t>
  </si>
  <si>
    <t>:</t>
  </si>
  <si>
    <t>JUMLAH TAHUN n+1</t>
  </si>
  <si>
    <t>(sepuluh juta rupiah)</t>
  </si>
  <si>
    <t>JUMLAH TAHUN n</t>
  </si>
  <si>
    <t>JUMLAH TAHUN n-1</t>
  </si>
  <si>
    <t xml:space="preserve">LOKASI KEGIATAN </t>
  </si>
  <si>
    <t>Pelathan Pengelolaan Website</t>
  </si>
  <si>
    <t>: 2.10.4.01.06.17.01</t>
  </si>
  <si>
    <t xml:space="preserve">KEGIATAN                                   </t>
  </si>
  <si>
    <t>Program fasiltasi Peningkatan SDM bidang komunikasi dan informasi</t>
  </si>
  <si>
    <t>: 2.10.4.01.06.17</t>
  </si>
  <si>
    <t xml:space="preserve">PROGRAM                                   </t>
  </si>
  <si>
    <t>KECAMATAN KERTEK</t>
  </si>
  <si>
    <t>: 2.10.4.01.06</t>
  </si>
  <si>
    <t xml:space="preserve">ORGANISASI                               </t>
  </si>
  <si>
    <t>Urusan Komunikasi  dan Informatika</t>
  </si>
  <si>
    <t>: 2.10</t>
  </si>
  <si>
    <t xml:space="preserve">URUSAN PEMERINTAHAN     </t>
  </si>
  <si>
    <t xml:space="preserve"> SATUAN KERJA PERANGKAT DAERAH</t>
  </si>
  <si>
    <t>FORMULIR RKA SKPD 2.2.1</t>
  </si>
  <si>
    <t>RENCANA KERJA DAN ANGGARAN</t>
  </si>
  <si>
    <t>10.000.000.00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</si>
</sst>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_(&quot;Rp&quot;* #,##0.00_);_(&quot;Rp&quot;* \(#,##0.00\);_(&quot;Rp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3" fillId="0" borderId="3" xfId="0" applyFont="1" applyBorder="1"/>
    <xf numFmtId="41" fontId="4" fillId="0" borderId="1" xfId="0" applyNumberFormat="1" applyFont="1" applyBorder="1"/>
    <xf numFmtId="41" fontId="4" fillId="0" borderId="0" xfId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164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41" fontId="0" fillId="0" borderId="11" xfId="1" applyFont="1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164" fontId="1" fillId="0" borderId="7" xfId="2" applyNumberFormat="1" applyFont="1" applyBorder="1"/>
    <xf numFmtId="41" fontId="1" fillId="0" borderId="7" xfId="1" applyFont="1" applyBorder="1"/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64" fontId="2" fillId="0" borderId="7" xfId="2" applyNumberFormat="1" applyFont="1" applyBorder="1"/>
    <xf numFmtId="41" fontId="2" fillId="0" borderId="7" xfId="1" applyFont="1" applyBorder="1"/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64" fontId="0" fillId="0" borderId="7" xfId="2" applyNumberFormat="1" applyFont="1" applyBorder="1"/>
    <xf numFmtId="41" fontId="0" fillId="0" borderId="7" xfId="1" applyFont="1" applyBorder="1"/>
    <xf numFmtId="0" fontId="0" fillId="0" borderId="7" xfId="0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64" fontId="0" fillId="0" borderId="7" xfId="2" applyNumberFormat="1" applyFont="1" applyBorder="1" applyAlignment="1"/>
    <xf numFmtId="0" fontId="2" fillId="0" borderId="1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top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41" fontId="2" fillId="0" borderId="14" xfId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1" fontId="3" fillId="0" borderId="7" xfId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64" fontId="0" fillId="0" borderId="8" xfId="2" applyNumberFormat="1" applyFont="1" applyBorder="1" applyAlignment="1">
      <alignment vertical="top"/>
    </xf>
    <xf numFmtId="41" fontId="0" fillId="0" borderId="9" xfId="1" applyFont="1" applyBorder="1" applyAlignment="1">
      <alignment vertical="top"/>
    </xf>
    <xf numFmtId="164" fontId="1" fillId="0" borderId="9" xfId="2" applyNumberFormat="1" applyFont="1" applyBorder="1" applyAlignment="1">
      <alignment horizontal="left" vertical="top"/>
    </xf>
    <xf numFmtId="164" fontId="1" fillId="0" borderId="10" xfId="2" applyNumberFormat="1" applyFont="1" applyBorder="1" applyAlignment="1">
      <alignment horizontal="left" vertical="top"/>
    </xf>
    <xf numFmtId="0" fontId="0" fillId="0" borderId="7" xfId="0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9" fontId="1" fillId="0" borderId="10" xfId="0" applyNumberFormat="1" applyFont="1" applyBorder="1" applyAlignment="1">
      <alignment horizontal="left"/>
    </xf>
    <xf numFmtId="0" fontId="0" fillId="0" borderId="1" xfId="0" applyBorder="1"/>
    <xf numFmtId="41" fontId="0" fillId="0" borderId="0" xfId="1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42" fontId="0" fillId="0" borderId="0" xfId="2" applyFont="1" applyBorder="1"/>
    <xf numFmtId="0" fontId="5" fillId="0" borderId="0" xfId="0" applyFont="1" applyBorder="1"/>
    <xf numFmtId="164" fontId="0" fillId="0" borderId="0" xfId="2" applyNumberFormat="1" applyFont="1" applyBorder="1"/>
    <xf numFmtId="0" fontId="0" fillId="0" borderId="0" xfId="0" applyBorder="1" applyAlignment="1"/>
    <xf numFmtId="41" fontId="0" fillId="0" borderId="0" xfId="1" applyFont="1" applyBorder="1" applyAlignment="1"/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/>
    <xf numFmtId="0" fontId="2" fillId="0" borderId="0" xfId="0" applyFont="1" applyBorder="1" applyAlignment="1"/>
    <xf numFmtId="0" fontId="2" fillId="0" borderId="3" xfId="0" applyFont="1" applyBorder="1" applyAlignment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7" fillId="0" borderId="5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left"/>
    </xf>
  </cellXfs>
  <cellStyles count="3">
    <cellStyle name="Comma [0]" xfId="1" builtinId="6"/>
    <cellStyle name="Currency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topLeftCell="A61" workbookViewId="0">
      <selection activeCell="J26" sqref="J26"/>
    </sheetView>
  </sheetViews>
  <sheetFormatPr defaultRowHeight="15" x14ac:dyDescent="0.25"/>
  <cols>
    <col min="5" max="5" width="16.5703125" bestFit="1" customWidth="1"/>
    <col min="10" max="10" width="23.7109375" customWidth="1"/>
  </cols>
  <sheetData>
    <row r="1" spans="1:10" x14ac:dyDescent="0.25">
      <c r="A1" s="66" t="s">
        <v>117</v>
      </c>
      <c r="B1" s="66"/>
      <c r="C1" s="66"/>
      <c r="D1" s="66"/>
      <c r="E1" s="66"/>
      <c r="F1" s="66"/>
      <c r="G1" s="66"/>
      <c r="H1" s="66"/>
      <c r="I1" s="66"/>
      <c r="J1" s="106" t="s">
        <v>116</v>
      </c>
    </row>
    <row r="2" spans="1:10" x14ac:dyDescent="0.25">
      <c r="A2" s="78" t="s">
        <v>115</v>
      </c>
      <c r="B2" s="78"/>
      <c r="C2" s="78"/>
      <c r="D2" s="78"/>
      <c r="E2" s="78"/>
      <c r="F2" s="78"/>
      <c r="G2" s="78"/>
      <c r="H2" s="78"/>
      <c r="I2" s="78"/>
      <c r="J2" s="106"/>
    </row>
    <row r="3" spans="1:10" x14ac:dyDescent="0.25">
      <c r="A3" s="105" t="s">
        <v>114</v>
      </c>
      <c r="B3" s="104"/>
      <c r="C3" s="104"/>
      <c r="D3" s="103" t="s">
        <v>113</v>
      </c>
      <c r="E3" s="102" t="s">
        <v>112</v>
      </c>
      <c r="F3" s="102"/>
      <c r="G3" s="102"/>
      <c r="H3" s="102"/>
      <c r="I3" s="102"/>
      <c r="J3" s="101"/>
    </row>
    <row r="4" spans="1:10" x14ac:dyDescent="0.25">
      <c r="A4" s="100" t="s">
        <v>111</v>
      </c>
      <c r="B4" s="99"/>
      <c r="C4" s="99"/>
      <c r="D4" s="98" t="s">
        <v>110</v>
      </c>
      <c r="E4" s="97" t="s">
        <v>109</v>
      </c>
      <c r="F4" s="97"/>
      <c r="G4" s="97"/>
      <c r="H4" s="97"/>
      <c r="I4" s="97"/>
      <c r="J4" s="96"/>
    </row>
    <row r="5" spans="1:10" x14ac:dyDescent="0.25">
      <c r="A5" s="100" t="s">
        <v>108</v>
      </c>
      <c r="B5" s="99"/>
      <c r="C5" s="99"/>
      <c r="D5" s="98" t="s">
        <v>107</v>
      </c>
      <c r="E5" s="97" t="s">
        <v>106</v>
      </c>
      <c r="F5" s="97"/>
      <c r="G5" s="97"/>
      <c r="H5" s="97"/>
      <c r="I5" s="97"/>
      <c r="J5" s="96"/>
    </row>
    <row r="6" spans="1:10" x14ac:dyDescent="0.25">
      <c r="A6" s="100" t="s">
        <v>105</v>
      </c>
      <c r="B6" s="99"/>
      <c r="C6" s="99"/>
      <c r="D6" s="98" t="s">
        <v>104</v>
      </c>
      <c r="E6" s="97" t="s">
        <v>103</v>
      </c>
      <c r="F6" s="97"/>
      <c r="G6" s="97"/>
      <c r="H6" s="97"/>
      <c r="I6" s="97"/>
      <c r="J6" s="96"/>
    </row>
    <row r="7" spans="1:10" x14ac:dyDescent="0.25">
      <c r="A7" s="50" t="s">
        <v>102</v>
      </c>
      <c r="B7" s="50"/>
      <c r="C7" s="90"/>
      <c r="D7" s="94" t="s">
        <v>97</v>
      </c>
      <c r="E7" s="94"/>
      <c r="F7" s="94"/>
      <c r="G7" s="89"/>
      <c r="H7" s="89"/>
      <c r="I7" s="95"/>
      <c r="J7" s="94"/>
    </row>
    <row r="8" spans="1:10" x14ac:dyDescent="0.25">
      <c r="A8" s="51" t="s">
        <v>101</v>
      </c>
      <c r="B8" s="50"/>
      <c r="D8" s="90" t="s">
        <v>97</v>
      </c>
      <c r="E8" s="91">
        <v>0</v>
      </c>
      <c r="F8" s="90"/>
      <c r="G8" s="89"/>
      <c r="H8" s="89"/>
      <c r="I8" s="88"/>
      <c r="J8" s="87"/>
    </row>
    <row r="9" spans="1:10" x14ac:dyDescent="0.25">
      <c r="A9" s="51" t="s">
        <v>100</v>
      </c>
      <c r="B9" s="50"/>
      <c r="D9" s="90" t="s">
        <v>97</v>
      </c>
      <c r="E9" s="93">
        <v>10000000</v>
      </c>
      <c r="F9" s="92" t="s">
        <v>99</v>
      </c>
      <c r="G9" s="89"/>
      <c r="H9" s="89"/>
      <c r="I9" s="88"/>
      <c r="J9" s="87"/>
    </row>
    <row r="10" spans="1:10" x14ac:dyDescent="0.25">
      <c r="A10" s="51" t="s">
        <v>98</v>
      </c>
      <c r="B10" s="50"/>
      <c r="D10" s="90" t="s">
        <v>97</v>
      </c>
      <c r="E10" s="91">
        <v>0</v>
      </c>
      <c r="F10" s="90"/>
      <c r="G10" s="89"/>
      <c r="H10" s="89"/>
      <c r="I10" s="88"/>
      <c r="J10" s="87"/>
    </row>
    <row r="11" spans="1:10" x14ac:dyDescent="0.25">
      <c r="A11" s="22" t="s">
        <v>96</v>
      </c>
      <c r="B11" s="21"/>
      <c r="C11" s="21"/>
      <c r="D11" s="21"/>
      <c r="E11" s="21"/>
      <c r="F11" s="21"/>
      <c r="G11" s="21"/>
      <c r="H11" s="21"/>
      <c r="I11" s="21"/>
      <c r="J11" s="20"/>
    </row>
    <row r="12" spans="1:10" x14ac:dyDescent="0.25">
      <c r="A12" s="78" t="s">
        <v>95</v>
      </c>
      <c r="B12" s="78"/>
      <c r="C12" s="78" t="s">
        <v>94</v>
      </c>
      <c r="D12" s="78"/>
      <c r="E12" s="78"/>
      <c r="F12" s="78"/>
      <c r="G12" s="78" t="s">
        <v>93</v>
      </c>
      <c r="H12" s="78"/>
      <c r="I12" s="78"/>
      <c r="J12" s="78"/>
    </row>
    <row r="13" spans="1:10" x14ac:dyDescent="0.25">
      <c r="A13" s="85" t="s">
        <v>92</v>
      </c>
      <c r="B13" s="83"/>
      <c r="C13" s="85" t="s">
        <v>91</v>
      </c>
      <c r="D13" s="84"/>
      <c r="E13" s="84"/>
      <c r="F13" s="83"/>
      <c r="G13" s="86">
        <v>1</v>
      </c>
      <c r="H13" s="81"/>
      <c r="I13" s="80"/>
      <c r="J13" s="79"/>
    </row>
    <row r="14" spans="1:10" x14ac:dyDescent="0.25">
      <c r="A14" s="85" t="s">
        <v>90</v>
      </c>
      <c r="B14" s="83"/>
      <c r="C14" s="85" t="s">
        <v>89</v>
      </c>
      <c r="D14" s="84"/>
      <c r="E14" s="84"/>
      <c r="F14" s="83"/>
      <c r="G14" s="107" t="s">
        <v>118</v>
      </c>
      <c r="H14" s="81"/>
      <c r="I14" s="80"/>
      <c r="J14" s="79"/>
    </row>
    <row r="15" spans="1:10" x14ac:dyDescent="0.25">
      <c r="A15" s="85" t="s">
        <v>88</v>
      </c>
      <c r="B15" s="83"/>
      <c r="C15" s="85" t="s">
        <v>87</v>
      </c>
      <c r="D15" s="84"/>
      <c r="E15" s="84"/>
      <c r="F15" s="83"/>
      <c r="G15" s="82" t="s">
        <v>86</v>
      </c>
      <c r="H15" s="81"/>
      <c r="I15" s="80"/>
      <c r="J15" s="79"/>
    </row>
    <row r="16" spans="1:10" x14ac:dyDescent="0.25">
      <c r="A16" s="85" t="s">
        <v>85</v>
      </c>
      <c r="B16" s="83"/>
      <c r="C16" s="85" t="str">
        <f>C15</f>
        <v>Pelatihan Pengelolaan Website</v>
      </c>
      <c r="D16" s="84"/>
      <c r="E16" s="84"/>
      <c r="F16" s="83"/>
      <c r="G16" s="82" t="s">
        <v>84</v>
      </c>
      <c r="H16" s="81"/>
      <c r="I16" s="80"/>
      <c r="J16" s="79"/>
    </row>
    <row r="17" spans="1:10" x14ac:dyDescent="0.25">
      <c r="A17" s="85" t="s">
        <v>83</v>
      </c>
      <c r="B17" s="83"/>
      <c r="C17" s="85" t="s">
        <v>82</v>
      </c>
      <c r="D17" s="84"/>
      <c r="E17" s="84"/>
      <c r="F17" s="83"/>
      <c r="G17" s="82"/>
      <c r="H17" s="81"/>
      <c r="I17" s="80"/>
      <c r="J17" s="79"/>
    </row>
    <row r="18" spans="1:10" x14ac:dyDescent="0.25">
      <c r="A18" s="78" t="s">
        <v>81</v>
      </c>
      <c r="B18" s="78"/>
      <c r="C18" s="77" t="s">
        <v>80</v>
      </c>
      <c r="D18" s="77"/>
      <c r="E18" s="77"/>
      <c r="F18" s="77"/>
      <c r="G18" s="76">
        <v>10000000</v>
      </c>
      <c r="H18" s="75"/>
      <c r="I18" s="74"/>
      <c r="J18" s="73"/>
    </row>
    <row r="19" spans="1:10" x14ac:dyDescent="0.25">
      <c r="A19" s="72" t="s">
        <v>79</v>
      </c>
      <c r="B19" s="71"/>
      <c r="C19" s="71"/>
      <c r="D19" s="71"/>
      <c r="E19" s="71"/>
      <c r="F19" s="71"/>
      <c r="G19" s="71"/>
      <c r="H19" s="71"/>
      <c r="I19" s="71"/>
      <c r="J19" s="70"/>
    </row>
    <row r="20" spans="1:10" x14ac:dyDescent="0.25">
      <c r="A20" s="69" t="s">
        <v>78</v>
      </c>
      <c r="B20" s="68"/>
      <c r="C20" s="68"/>
      <c r="D20" s="68"/>
      <c r="E20" s="68"/>
      <c r="F20" s="68"/>
      <c r="G20" s="68"/>
      <c r="H20" s="68"/>
      <c r="I20" s="68"/>
      <c r="J20" s="67"/>
    </row>
    <row r="21" spans="1:10" x14ac:dyDescent="0.25">
      <c r="A21" s="66" t="s">
        <v>77</v>
      </c>
      <c r="B21" s="65" t="s">
        <v>76</v>
      </c>
      <c r="C21" s="65"/>
      <c r="D21" s="65"/>
      <c r="E21" s="65"/>
      <c r="F21" s="65"/>
      <c r="G21" s="65" t="s">
        <v>75</v>
      </c>
      <c r="H21" s="65"/>
      <c r="I21" s="65"/>
      <c r="J21" s="62" t="s">
        <v>74</v>
      </c>
    </row>
    <row r="22" spans="1:10" ht="22.5" x14ac:dyDescent="0.25">
      <c r="A22" s="66"/>
      <c r="B22" s="65"/>
      <c r="C22" s="65"/>
      <c r="D22" s="65"/>
      <c r="E22" s="65"/>
      <c r="F22" s="65"/>
      <c r="G22" s="64" t="s">
        <v>73</v>
      </c>
      <c r="H22" s="64" t="s">
        <v>72</v>
      </c>
      <c r="I22" s="63" t="s">
        <v>71</v>
      </c>
      <c r="J22" s="62" t="s">
        <v>70</v>
      </c>
    </row>
    <row r="23" spans="1:10" x14ac:dyDescent="0.25">
      <c r="A23" s="59">
        <v>1</v>
      </c>
      <c r="B23" s="61">
        <v>2</v>
      </c>
      <c r="C23" s="61"/>
      <c r="D23" s="61"/>
      <c r="E23" s="61"/>
      <c r="F23" s="61"/>
      <c r="G23" s="59">
        <v>3</v>
      </c>
      <c r="H23" s="59">
        <v>4</v>
      </c>
      <c r="I23" s="60">
        <v>5</v>
      </c>
      <c r="J23" s="59">
        <v>6</v>
      </c>
    </row>
    <row r="24" spans="1:10" x14ac:dyDescent="0.25">
      <c r="A24" s="58">
        <v>5</v>
      </c>
      <c r="B24" s="57" t="s">
        <v>69</v>
      </c>
      <c r="C24" s="56"/>
      <c r="D24" s="56"/>
      <c r="E24" s="56"/>
      <c r="F24" s="55"/>
      <c r="G24" s="46"/>
      <c r="H24" s="46"/>
      <c r="I24" s="45"/>
      <c r="J24" s="44"/>
    </row>
    <row r="25" spans="1:10" x14ac:dyDescent="0.25">
      <c r="A25" s="43" t="s">
        <v>68</v>
      </c>
      <c r="B25" s="51" t="s">
        <v>67</v>
      </c>
      <c r="C25" s="50"/>
      <c r="D25" s="50"/>
      <c r="E25" s="50"/>
      <c r="F25" s="49"/>
      <c r="G25" s="39"/>
      <c r="H25" s="39"/>
      <c r="I25" s="38"/>
      <c r="J25" s="37" t="s">
        <v>118</v>
      </c>
    </row>
    <row r="26" spans="1:10" x14ac:dyDescent="0.25">
      <c r="A26" s="43" t="s">
        <v>66</v>
      </c>
      <c r="B26" s="42" t="s">
        <v>65</v>
      </c>
      <c r="C26" s="41"/>
      <c r="D26" s="41"/>
      <c r="E26" s="41"/>
      <c r="F26" s="40"/>
      <c r="G26" s="39"/>
      <c r="H26" s="39"/>
      <c r="I26" s="38"/>
      <c r="J26" s="37"/>
    </row>
    <row r="27" spans="1:10" x14ac:dyDescent="0.25">
      <c r="A27" s="43" t="s">
        <v>64</v>
      </c>
      <c r="B27" s="42" t="s">
        <v>63</v>
      </c>
      <c r="C27" s="41"/>
      <c r="D27" s="41"/>
      <c r="E27" s="41"/>
      <c r="F27" s="40"/>
      <c r="G27" s="39"/>
      <c r="H27" s="39"/>
      <c r="I27" s="38"/>
      <c r="J27" s="37"/>
    </row>
    <row r="28" spans="1:10" x14ac:dyDescent="0.25">
      <c r="A28" s="43" t="s">
        <v>62</v>
      </c>
      <c r="B28" s="42" t="s">
        <v>61</v>
      </c>
      <c r="C28" s="41"/>
      <c r="D28" s="41"/>
      <c r="E28" s="41"/>
      <c r="F28" s="40"/>
      <c r="G28" s="39"/>
      <c r="H28" s="39"/>
      <c r="I28" s="38"/>
      <c r="J28" s="37"/>
    </row>
    <row r="29" spans="1:10" x14ac:dyDescent="0.25">
      <c r="A29" s="54" t="s">
        <v>60</v>
      </c>
      <c r="B29" s="48" t="s">
        <v>59</v>
      </c>
      <c r="C29" s="47"/>
      <c r="D29" s="47"/>
      <c r="E29" s="47"/>
      <c r="F29" s="53"/>
      <c r="G29" s="39"/>
      <c r="H29" s="39"/>
      <c r="I29" s="38"/>
      <c r="J29" s="37">
        <f>J30+J31+J32</f>
        <v>350000</v>
      </c>
    </row>
    <row r="30" spans="1:10" x14ac:dyDescent="0.25">
      <c r="A30" s="43" t="s">
        <v>58</v>
      </c>
      <c r="B30" s="35" t="s">
        <v>57</v>
      </c>
      <c r="C30" s="34"/>
      <c r="D30" s="34"/>
      <c r="E30" s="34"/>
      <c r="F30" s="33"/>
      <c r="G30" s="46">
        <v>1</v>
      </c>
      <c r="H30" s="46" t="s">
        <v>18</v>
      </c>
      <c r="I30" s="45">
        <v>150000</v>
      </c>
      <c r="J30" s="52">
        <f>I30</f>
        <v>150000</v>
      </c>
    </row>
    <row r="31" spans="1:10" x14ac:dyDescent="0.25">
      <c r="A31" s="43" t="s">
        <v>56</v>
      </c>
      <c r="B31" s="35" t="s">
        <v>55</v>
      </c>
      <c r="C31" s="34"/>
      <c r="D31" s="34"/>
      <c r="E31" s="34"/>
      <c r="F31" s="33"/>
      <c r="G31" s="46">
        <v>1</v>
      </c>
      <c r="H31" s="46" t="s">
        <v>18</v>
      </c>
      <c r="I31" s="45">
        <v>100000</v>
      </c>
      <c r="J31" s="44">
        <f>I31</f>
        <v>100000</v>
      </c>
    </row>
    <row r="32" spans="1:10" x14ac:dyDescent="0.25">
      <c r="A32" s="43" t="s">
        <v>54</v>
      </c>
      <c r="B32" s="35" t="s">
        <v>53</v>
      </c>
      <c r="C32" s="34"/>
      <c r="D32" s="34"/>
      <c r="E32" s="34"/>
      <c r="F32" s="33"/>
      <c r="G32" s="46">
        <v>1</v>
      </c>
      <c r="H32" s="46" t="s">
        <v>18</v>
      </c>
      <c r="I32" s="45">
        <v>100000</v>
      </c>
      <c r="J32" s="44">
        <f>I32</f>
        <v>100000</v>
      </c>
    </row>
    <row r="33" spans="1:10" x14ac:dyDescent="0.25">
      <c r="A33" s="43"/>
      <c r="B33" s="35"/>
      <c r="C33" s="34"/>
      <c r="D33" s="34"/>
      <c r="E33" s="34"/>
      <c r="F33" s="33"/>
      <c r="G33" s="46"/>
      <c r="H33" s="46"/>
      <c r="I33" s="45"/>
      <c r="J33" s="44"/>
    </row>
    <row r="34" spans="1:10" x14ac:dyDescent="0.25">
      <c r="A34" s="43"/>
      <c r="B34" s="35"/>
      <c r="C34" s="34"/>
      <c r="D34" s="34"/>
      <c r="E34" s="34"/>
      <c r="F34" s="33"/>
      <c r="G34" s="46"/>
      <c r="H34" s="46"/>
      <c r="I34" s="45"/>
      <c r="J34" s="44"/>
    </row>
    <row r="35" spans="1:10" x14ac:dyDescent="0.25">
      <c r="A35" s="43" t="s">
        <v>52</v>
      </c>
      <c r="B35" s="51" t="s">
        <v>51</v>
      </c>
      <c r="C35" s="50"/>
      <c r="D35" s="50"/>
      <c r="E35" s="50"/>
      <c r="F35" s="49"/>
      <c r="G35" s="39"/>
      <c r="H35" s="39"/>
      <c r="I35" s="38"/>
      <c r="J35" s="37"/>
    </row>
    <row r="36" spans="1:10" x14ac:dyDescent="0.25">
      <c r="A36" s="43" t="s">
        <v>50</v>
      </c>
      <c r="B36" s="42" t="s">
        <v>49</v>
      </c>
      <c r="C36" s="41"/>
      <c r="D36" s="41"/>
      <c r="E36" s="41"/>
      <c r="F36" s="40"/>
      <c r="G36" s="39"/>
      <c r="H36" s="39"/>
      <c r="I36" s="38"/>
      <c r="J36" s="37"/>
    </row>
    <row r="37" spans="1:10" x14ac:dyDescent="0.25">
      <c r="A37" s="43" t="s">
        <v>48</v>
      </c>
      <c r="B37" s="42" t="s">
        <v>47</v>
      </c>
      <c r="C37" s="41"/>
      <c r="D37" s="41"/>
      <c r="E37" s="41"/>
      <c r="F37" s="40"/>
      <c r="G37" s="39"/>
      <c r="H37" s="39"/>
      <c r="I37" s="38"/>
      <c r="J37" s="37">
        <f>J38+J39+J40</f>
        <v>329760</v>
      </c>
    </row>
    <row r="38" spans="1:10" x14ac:dyDescent="0.25">
      <c r="A38" s="43"/>
      <c r="B38" s="35" t="s">
        <v>46</v>
      </c>
      <c r="C38" s="34"/>
      <c r="D38" s="34"/>
      <c r="E38" s="34"/>
      <c r="F38" s="33"/>
      <c r="G38" s="46">
        <v>2</v>
      </c>
      <c r="H38" s="46" t="s">
        <v>45</v>
      </c>
      <c r="I38" s="45">
        <v>57000</v>
      </c>
      <c r="J38" s="44">
        <f>G38*I38</f>
        <v>114000</v>
      </c>
    </row>
    <row r="39" spans="1:10" x14ac:dyDescent="0.25">
      <c r="A39" s="43"/>
      <c r="B39" s="35" t="s">
        <v>44</v>
      </c>
      <c r="C39" s="34"/>
      <c r="D39" s="34"/>
      <c r="E39" s="34"/>
      <c r="F39" s="33"/>
      <c r="G39" s="46">
        <v>20</v>
      </c>
      <c r="H39" s="46" t="s">
        <v>29</v>
      </c>
      <c r="I39" s="45">
        <v>9000</v>
      </c>
      <c r="J39" s="44">
        <f>G39*I39</f>
        <v>180000</v>
      </c>
    </row>
    <row r="40" spans="1:10" x14ac:dyDescent="0.25">
      <c r="A40" s="43"/>
      <c r="B40" s="35" t="s">
        <v>43</v>
      </c>
      <c r="C40" s="34"/>
      <c r="D40" s="34"/>
      <c r="E40" s="34"/>
      <c r="F40" s="33"/>
      <c r="G40" s="46">
        <v>1</v>
      </c>
      <c r="H40" s="46" t="s">
        <v>42</v>
      </c>
      <c r="I40" s="45">
        <v>35760</v>
      </c>
      <c r="J40" s="44">
        <f>G40*I40</f>
        <v>35760</v>
      </c>
    </row>
    <row r="41" spans="1:10" x14ac:dyDescent="0.25">
      <c r="A41" s="43"/>
      <c r="B41" s="35"/>
      <c r="C41" s="34"/>
      <c r="D41" s="34"/>
      <c r="E41" s="34"/>
      <c r="F41" s="33"/>
      <c r="G41" s="46"/>
      <c r="H41" s="46"/>
      <c r="I41" s="45"/>
      <c r="J41" s="44"/>
    </row>
    <row r="42" spans="1:10" x14ac:dyDescent="0.25">
      <c r="A42" s="43" t="s">
        <v>41</v>
      </c>
      <c r="B42" s="48" t="s">
        <v>40</v>
      </c>
      <c r="C42" s="47"/>
      <c r="D42" s="47"/>
      <c r="E42" s="47"/>
      <c r="F42" s="40"/>
      <c r="G42" s="39"/>
      <c r="H42" s="39"/>
      <c r="I42" s="38"/>
      <c r="J42" s="37"/>
    </row>
    <row r="43" spans="1:10" x14ac:dyDescent="0.25">
      <c r="A43" s="43"/>
      <c r="B43" s="42" t="s">
        <v>39</v>
      </c>
      <c r="C43" s="41"/>
      <c r="D43" s="41"/>
      <c r="E43" s="41"/>
      <c r="F43" s="40"/>
      <c r="G43" s="39"/>
      <c r="H43" s="39"/>
      <c r="I43" s="38"/>
      <c r="J43" s="37">
        <f>J44</f>
        <v>300000</v>
      </c>
    </row>
    <row r="44" spans="1:10" x14ac:dyDescent="0.25">
      <c r="A44" s="43"/>
      <c r="B44" s="35" t="s">
        <v>38</v>
      </c>
      <c r="C44" s="34"/>
      <c r="D44" s="34"/>
      <c r="E44" s="34"/>
      <c r="F44" s="33"/>
      <c r="G44" s="32">
        <v>12</v>
      </c>
      <c r="H44" s="32" t="s">
        <v>37</v>
      </c>
      <c r="I44" s="31">
        <v>25000</v>
      </c>
      <c r="J44" s="30">
        <f>G44*I44</f>
        <v>300000</v>
      </c>
    </row>
    <row r="45" spans="1:10" x14ac:dyDescent="0.25">
      <c r="A45" s="43"/>
      <c r="B45" s="35"/>
      <c r="C45" s="34"/>
      <c r="D45" s="34"/>
      <c r="E45" s="34"/>
      <c r="F45" s="33"/>
      <c r="G45" s="32"/>
      <c r="H45" s="32"/>
      <c r="I45" s="31"/>
      <c r="J45" s="30"/>
    </row>
    <row r="46" spans="1:10" x14ac:dyDescent="0.25">
      <c r="A46" s="43" t="s">
        <v>36</v>
      </c>
      <c r="B46" s="42" t="s">
        <v>35</v>
      </c>
      <c r="C46" s="41"/>
      <c r="D46" s="41"/>
      <c r="E46" s="41"/>
      <c r="F46" s="40"/>
      <c r="G46" s="39"/>
      <c r="H46" s="39"/>
      <c r="I46" s="38"/>
      <c r="J46" s="37"/>
    </row>
    <row r="47" spans="1:10" x14ac:dyDescent="0.25">
      <c r="A47" s="43" t="s">
        <v>34</v>
      </c>
      <c r="B47" s="42" t="s">
        <v>33</v>
      </c>
      <c r="C47" s="41"/>
      <c r="D47" s="41"/>
      <c r="E47" s="41"/>
      <c r="F47" s="40"/>
      <c r="G47" s="39"/>
      <c r="H47" s="39"/>
      <c r="I47" s="38"/>
      <c r="J47" s="37">
        <f>J48+J49+J50</f>
        <v>1269240</v>
      </c>
    </row>
    <row r="48" spans="1:10" x14ac:dyDescent="0.25">
      <c r="A48" s="43"/>
      <c r="B48" s="35" t="s">
        <v>32</v>
      </c>
      <c r="C48" s="34"/>
      <c r="D48" s="34"/>
      <c r="E48" s="34"/>
      <c r="F48" s="40"/>
      <c r="G48" s="46">
        <v>84</v>
      </c>
      <c r="H48" s="46" t="s">
        <v>29</v>
      </c>
      <c r="I48" s="45">
        <v>3250</v>
      </c>
      <c r="J48" s="44">
        <f>G48*I48</f>
        <v>273000</v>
      </c>
    </row>
    <row r="49" spans="1:10" x14ac:dyDescent="0.25">
      <c r="A49" s="43"/>
      <c r="B49" s="35" t="s">
        <v>31</v>
      </c>
      <c r="C49" s="34"/>
      <c r="D49" s="34"/>
      <c r="E49" s="34"/>
      <c r="F49" s="40"/>
      <c r="G49" s="46">
        <v>84</v>
      </c>
      <c r="H49" s="46" t="s">
        <v>29</v>
      </c>
      <c r="I49" s="45">
        <v>2500</v>
      </c>
      <c r="J49" s="44">
        <f>G49*I49</f>
        <v>210000</v>
      </c>
    </row>
    <row r="50" spans="1:10" x14ac:dyDescent="0.25">
      <c r="A50" s="43"/>
      <c r="B50" s="35" t="s">
        <v>30</v>
      </c>
      <c r="C50" s="34"/>
      <c r="D50" s="34"/>
      <c r="E50" s="34"/>
      <c r="F50" s="40"/>
      <c r="G50" s="46">
        <v>84</v>
      </c>
      <c r="H50" s="46" t="s">
        <v>29</v>
      </c>
      <c r="I50" s="45">
        <v>9360</v>
      </c>
      <c r="J50" s="44">
        <f>G50*I50</f>
        <v>786240</v>
      </c>
    </row>
    <row r="51" spans="1:10" x14ac:dyDescent="0.25">
      <c r="A51" s="43"/>
      <c r="B51" s="35"/>
      <c r="C51" s="34"/>
      <c r="D51" s="34"/>
      <c r="E51" s="34"/>
      <c r="F51" s="40"/>
      <c r="G51" s="46"/>
      <c r="H51" s="46"/>
      <c r="I51" s="45"/>
      <c r="J51" s="44"/>
    </row>
    <row r="52" spans="1:10" x14ac:dyDescent="0.25">
      <c r="A52" s="43" t="s">
        <v>28</v>
      </c>
      <c r="B52" s="42" t="s">
        <v>27</v>
      </c>
      <c r="C52" s="41"/>
      <c r="D52" s="41"/>
      <c r="E52" s="41"/>
      <c r="F52" s="40"/>
      <c r="G52" s="39"/>
      <c r="H52" s="39"/>
      <c r="I52" s="38"/>
      <c r="J52" s="37"/>
    </row>
    <row r="53" spans="1:10" x14ac:dyDescent="0.25">
      <c r="A53" s="43" t="s">
        <v>26</v>
      </c>
      <c r="B53" s="42" t="s">
        <v>25</v>
      </c>
      <c r="C53" s="41"/>
      <c r="D53" s="41"/>
      <c r="E53" s="41"/>
      <c r="F53" s="40"/>
      <c r="G53" s="39"/>
      <c r="H53" s="39"/>
      <c r="I53" s="38"/>
      <c r="J53" s="37">
        <f>J54</f>
        <v>500000</v>
      </c>
    </row>
    <row r="54" spans="1:10" x14ac:dyDescent="0.25">
      <c r="A54" s="36" t="s">
        <v>24</v>
      </c>
      <c r="B54" s="35" t="s">
        <v>23</v>
      </c>
      <c r="C54" s="34"/>
      <c r="D54" s="34"/>
      <c r="E54" s="34"/>
      <c r="F54" s="33"/>
      <c r="G54" s="32">
        <v>2</v>
      </c>
      <c r="H54" s="32" t="s">
        <v>18</v>
      </c>
      <c r="I54" s="31">
        <v>250000</v>
      </c>
      <c r="J54" s="30">
        <f>G54*I54</f>
        <v>500000</v>
      </c>
    </row>
    <row r="55" spans="1:10" x14ac:dyDescent="0.25">
      <c r="A55" s="36"/>
      <c r="B55" s="35"/>
      <c r="C55" s="34"/>
      <c r="D55" s="34"/>
      <c r="E55" s="34"/>
      <c r="F55" s="33"/>
      <c r="G55" s="32"/>
      <c r="H55" s="32"/>
      <c r="I55" s="31"/>
      <c r="J55" s="30"/>
    </row>
    <row r="56" spans="1:10" x14ac:dyDescent="0.25">
      <c r="A56" s="43" t="s">
        <v>22</v>
      </c>
      <c r="B56" s="42" t="s">
        <v>21</v>
      </c>
      <c r="C56" s="41"/>
      <c r="D56" s="41"/>
      <c r="E56" s="41"/>
      <c r="F56" s="40"/>
      <c r="G56" s="39"/>
      <c r="H56" s="39"/>
      <c r="I56" s="38"/>
      <c r="J56" s="37">
        <f>J58</f>
        <v>4200000</v>
      </c>
    </row>
    <row r="57" spans="1:10" x14ac:dyDescent="0.25">
      <c r="A57" s="43"/>
      <c r="B57" s="35" t="s">
        <v>20</v>
      </c>
      <c r="C57" s="41"/>
      <c r="D57" s="41"/>
      <c r="E57" s="41"/>
      <c r="F57" s="40"/>
      <c r="G57" s="39"/>
      <c r="H57" s="39"/>
      <c r="I57" s="38"/>
      <c r="J57" s="37"/>
    </row>
    <row r="58" spans="1:10" x14ac:dyDescent="0.25">
      <c r="A58" s="43"/>
      <c r="B58" s="35" t="s">
        <v>19</v>
      </c>
      <c r="C58" s="34"/>
      <c r="D58" s="34"/>
      <c r="E58" s="34"/>
      <c r="F58" s="40"/>
      <c r="G58" s="46">
        <v>84</v>
      </c>
      <c r="H58" s="46" t="s">
        <v>18</v>
      </c>
      <c r="I58" s="45">
        <v>50000</v>
      </c>
      <c r="J58" s="44">
        <f>G58*I58</f>
        <v>4200000</v>
      </c>
    </row>
    <row r="59" spans="1:10" x14ac:dyDescent="0.25">
      <c r="A59" s="43"/>
      <c r="B59" s="35"/>
      <c r="C59" s="34"/>
      <c r="D59" s="34"/>
      <c r="E59" s="34"/>
      <c r="F59" s="40"/>
      <c r="G59" s="46"/>
      <c r="H59" s="46"/>
      <c r="I59" s="45"/>
      <c r="J59" s="44"/>
    </row>
    <row r="60" spans="1:10" x14ac:dyDescent="0.25">
      <c r="A60" s="43" t="s">
        <v>17</v>
      </c>
      <c r="B60" s="42" t="s">
        <v>16</v>
      </c>
      <c r="C60" s="41"/>
      <c r="D60" s="41"/>
      <c r="E60" s="41"/>
      <c r="F60" s="40"/>
      <c r="G60" s="39"/>
      <c r="H60" s="39"/>
      <c r="I60" s="38"/>
      <c r="J60" s="37"/>
    </row>
    <row r="61" spans="1:10" x14ac:dyDescent="0.25">
      <c r="A61" s="43" t="s">
        <v>15</v>
      </c>
      <c r="B61" s="42" t="s">
        <v>14</v>
      </c>
      <c r="C61" s="41"/>
      <c r="D61" s="41"/>
      <c r="E61" s="41"/>
      <c r="F61" s="40"/>
      <c r="G61" s="39"/>
      <c r="H61" s="39"/>
      <c r="I61" s="38"/>
      <c r="J61" s="37">
        <f>J62</f>
        <v>351000</v>
      </c>
    </row>
    <row r="62" spans="1:10" x14ac:dyDescent="0.25">
      <c r="A62" s="43"/>
      <c r="B62" s="35" t="s">
        <v>13</v>
      </c>
      <c r="C62" s="34"/>
      <c r="D62" s="34"/>
      <c r="E62" s="34"/>
      <c r="F62" s="40"/>
      <c r="G62" s="46">
        <v>1404</v>
      </c>
      <c r="H62" s="46" t="s">
        <v>12</v>
      </c>
      <c r="I62" s="45">
        <v>250</v>
      </c>
      <c r="J62" s="44">
        <f>G62*I62</f>
        <v>351000</v>
      </c>
    </row>
    <row r="63" spans="1:10" x14ac:dyDescent="0.25">
      <c r="A63" s="43"/>
      <c r="B63" s="35"/>
      <c r="C63" s="34"/>
      <c r="D63" s="34"/>
      <c r="E63" s="34"/>
      <c r="F63" s="40"/>
      <c r="G63" s="46"/>
      <c r="H63" s="46"/>
      <c r="I63" s="45"/>
      <c r="J63" s="44"/>
    </row>
    <row r="64" spans="1:10" x14ac:dyDescent="0.25">
      <c r="A64" s="43" t="s">
        <v>11</v>
      </c>
      <c r="B64" s="42" t="s">
        <v>10</v>
      </c>
      <c r="C64" s="41"/>
      <c r="D64" s="41"/>
      <c r="E64" s="41"/>
      <c r="F64" s="40"/>
      <c r="G64" s="39"/>
      <c r="H64" s="39"/>
      <c r="I64" s="38"/>
      <c r="J64" s="37"/>
    </row>
    <row r="65" spans="1:10" x14ac:dyDescent="0.25">
      <c r="A65" s="43" t="s">
        <v>9</v>
      </c>
      <c r="B65" s="42" t="s">
        <v>8</v>
      </c>
      <c r="C65" s="41"/>
      <c r="D65" s="41"/>
      <c r="E65" s="41"/>
      <c r="F65" s="40"/>
      <c r="G65" s="39"/>
      <c r="H65" s="39"/>
      <c r="I65" s="38"/>
      <c r="J65" s="37">
        <f>J66+J67</f>
        <v>2700000</v>
      </c>
    </row>
    <row r="66" spans="1:10" x14ac:dyDescent="0.25">
      <c r="A66" s="36"/>
      <c r="B66" s="35" t="s">
        <v>7</v>
      </c>
      <c r="C66" s="34"/>
      <c r="D66" s="34"/>
      <c r="E66" s="34"/>
      <c r="F66" s="33"/>
      <c r="G66" s="32">
        <v>90</v>
      </c>
      <c r="H66" s="32" t="s">
        <v>6</v>
      </c>
      <c r="I66" s="31">
        <v>20000</v>
      </c>
      <c r="J66" s="30">
        <f>G66*I66</f>
        <v>1800000</v>
      </c>
    </row>
    <row r="67" spans="1:10" x14ac:dyDescent="0.25">
      <c r="A67" s="36"/>
      <c r="B67" s="35" t="s">
        <v>5</v>
      </c>
      <c r="C67" s="34"/>
      <c r="D67" s="34"/>
      <c r="E67" s="34"/>
      <c r="F67" s="33"/>
      <c r="G67" s="32">
        <v>90</v>
      </c>
      <c r="H67" s="32" t="s">
        <v>4</v>
      </c>
      <c r="I67" s="31">
        <v>10000</v>
      </c>
      <c r="J67" s="30">
        <f>G67*I67</f>
        <v>900000</v>
      </c>
    </row>
    <row r="68" spans="1:10" x14ac:dyDescent="0.25">
      <c r="A68" s="23"/>
      <c r="B68" s="29"/>
      <c r="C68" s="28"/>
      <c r="D68" s="28"/>
      <c r="E68" s="28"/>
      <c r="F68" s="27"/>
      <c r="G68" s="26"/>
      <c r="H68" s="25"/>
      <c r="I68" s="24"/>
      <c r="J68" s="23"/>
    </row>
    <row r="69" spans="1:10" x14ac:dyDescent="0.25">
      <c r="A69" s="22" t="s">
        <v>3</v>
      </c>
      <c r="B69" s="21"/>
      <c r="C69" s="21"/>
      <c r="D69" s="21"/>
      <c r="E69" s="21"/>
      <c r="F69" s="21"/>
      <c r="G69" s="21"/>
      <c r="H69" s="21"/>
      <c r="I69" s="20"/>
      <c r="J69" s="19" t="str">
        <f>J25</f>
        <v>10.000.000.00</v>
      </c>
    </row>
    <row r="70" spans="1:10" x14ac:dyDescent="0.25">
      <c r="A70" s="18"/>
      <c r="B70" s="17"/>
      <c r="C70" s="17"/>
      <c r="D70" s="17"/>
      <c r="E70" s="17"/>
      <c r="F70" s="17"/>
      <c r="G70" s="16"/>
      <c r="H70" s="16"/>
      <c r="I70" s="16"/>
      <c r="J70" s="15"/>
    </row>
    <row r="71" spans="1:10" x14ac:dyDescent="0.25">
      <c r="A71" s="4"/>
      <c r="B71" s="3"/>
      <c r="C71" s="3"/>
      <c r="D71" s="3"/>
      <c r="E71" s="3"/>
      <c r="F71" s="3"/>
      <c r="G71" s="11"/>
      <c r="H71" s="11"/>
      <c r="I71" s="10"/>
      <c r="J71" s="9"/>
    </row>
    <row r="72" spans="1:10" x14ac:dyDescent="0.25">
      <c r="A72" s="4"/>
      <c r="B72" s="3"/>
      <c r="C72" s="3"/>
      <c r="D72" s="3"/>
      <c r="E72" s="3"/>
      <c r="F72" s="3"/>
      <c r="G72" s="5" t="s">
        <v>2</v>
      </c>
      <c r="H72" s="5"/>
      <c r="I72" s="5"/>
      <c r="J72" s="14"/>
    </row>
    <row r="73" spans="1:10" x14ac:dyDescent="0.25">
      <c r="A73" s="13"/>
      <c r="B73" s="3"/>
      <c r="C73" s="3"/>
      <c r="D73" s="3"/>
      <c r="E73" s="3"/>
      <c r="F73" s="3"/>
      <c r="G73" s="5"/>
      <c r="H73" s="5"/>
      <c r="I73" s="5"/>
      <c r="J73" s="1"/>
    </row>
    <row r="74" spans="1:10" x14ac:dyDescent="0.25">
      <c r="A74" s="13"/>
      <c r="B74" s="3"/>
      <c r="C74" s="3"/>
      <c r="D74" s="3"/>
      <c r="E74" s="3"/>
      <c r="F74" s="3"/>
      <c r="G74" s="11"/>
      <c r="H74" s="11"/>
      <c r="I74" s="10"/>
      <c r="J74" s="9"/>
    </row>
    <row r="75" spans="1:10" x14ac:dyDescent="0.25">
      <c r="A75" s="4"/>
      <c r="B75" s="12"/>
      <c r="C75" s="3"/>
      <c r="D75" s="3"/>
      <c r="E75" s="3"/>
      <c r="F75" s="3"/>
      <c r="G75" s="11"/>
      <c r="H75" s="11"/>
      <c r="I75" s="10"/>
      <c r="J75" s="9"/>
    </row>
    <row r="76" spans="1:10" x14ac:dyDescent="0.25">
      <c r="A76" s="8"/>
      <c r="B76" s="7"/>
      <c r="C76" s="6"/>
      <c r="D76" s="6"/>
      <c r="E76" s="6"/>
      <c r="F76" s="6"/>
      <c r="G76" s="5" t="s">
        <v>1</v>
      </c>
      <c r="H76" s="5"/>
      <c r="I76" s="5"/>
      <c r="J76" s="1"/>
    </row>
    <row r="77" spans="1:10" x14ac:dyDescent="0.25">
      <c r="A77" s="4"/>
      <c r="B77" s="3"/>
      <c r="C77" s="3"/>
      <c r="D77" s="3"/>
      <c r="E77" s="3"/>
      <c r="F77" s="3"/>
      <c r="G77" s="2" t="s">
        <v>0</v>
      </c>
      <c r="H77" s="2"/>
      <c r="I77" s="2"/>
      <c r="J77" s="1"/>
    </row>
  </sheetData>
  <mergeCells count="45">
    <mergeCell ref="B23:F23"/>
    <mergeCell ref="B24:F24"/>
    <mergeCell ref="B25:F25"/>
    <mergeCell ref="A19:J19"/>
    <mergeCell ref="A20:J20"/>
    <mergeCell ref="A21:A22"/>
    <mergeCell ref="B21:F22"/>
    <mergeCell ref="G21:I21"/>
    <mergeCell ref="A16:B16"/>
    <mergeCell ref="A17:B17"/>
    <mergeCell ref="A14:B14"/>
    <mergeCell ref="C13:F13"/>
    <mergeCell ref="C14:F14"/>
    <mergeCell ref="C15:F15"/>
    <mergeCell ref="C16:F16"/>
    <mergeCell ref="C17:F17"/>
    <mergeCell ref="A9:B9"/>
    <mergeCell ref="A10:B10"/>
    <mergeCell ref="A12:B12"/>
    <mergeCell ref="C12:F12"/>
    <mergeCell ref="G12:J12"/>
    <mergeCell ref="A18:B18"/>
    <mergeCell ref="C18:F18"/>
    <mergeCell ref="G18:H18"/>
    <mergeCell ref="A13:B13"/>
    <mergeCell ref="A15:B15"/>
    <mergeCell ref="A11:J11"/>
    <mergeCell ref="A1:I1"/>
    <mergeCell ref="J1:J2"/>
    <mergeCell ref="A2:I2"/>
    <mergeCell ref="E3:J3"/>
    <mergeCell ref="E4:J4"/>
    <mergeCell ref="E5:J5"/>
    <mergeCell ref="E6:J6"/>
    <mergeCell ref="A7:B7"/>
    <mergeCell ref="A8:B8"/>
    <mergeCell ref="G72:I72"/>
    <mergeCell ref="G77:I77"/>
    <mergeCell ref="G76:I76"/>
    <mergeCell ref="G73:I73"/>
    <mergeCell ref="B29:E29"/>
    <mergeCell ref="B42:E42"/>
    <mergeCell ref="A69:I69"/>
    <mergeCell ref="B68:F68"/>
    <mergeCell ref="B35:F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2018-10-10T08:50:51Z</dcterms:created>
  <dcterms:modified xsi:type="dcterms:W3CDTF">2018-10-10T08:53:55Z</dcterms:modified>
</cp:coreProperties>
</file>