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PA th 2018" sheetId="1" r:id="rId1"/>
  </sheets>
  <calcPr calcId="144525"/>
</workbook>
</file>

<file path=xl/calcChain.xml><?xml version="1.0" encoding="utf-8"?>
<calcChain xmlns="http://schemas.openxmlformats.org/spreadsheetml/2006/main">
  <c r="J93" i="1" l="1"/>
  <c r="J92" i="1"/>
  <c r="J62" i="1"/>
  <c r="J61" i="1" s="1"/>
  <c r="J58" i="1"/>
  <c r="J56" i="1" s="1"/>
  <c r="J54" i="1"/>
  <c r="J53" i="1" s="1"/>
  <c r="J50" i="1"/>
  <c r="J49" i="1"/>
  <c r="J48" i="1"/>
  <c r="J44" i="1"/>
  <c r="J43" i="1" s="1"/>
  <c r="J40" i="1"/>
  <c r="J39" i="1"/>
  <c r="J38" i="1"/>
  <c r="J32" i="1"/>
  <c r="J31" i="1"/>
  <c r="J30" i="1"/>
  <c r="J37" i="1" l="1"/>
  <c r="J47" i="1"/>
  <c r="J91" i="1"/>
  <c r="J29" i="1"/>
  <c r="J26" i="1" l="1"/>
  <c r="J95" i="1" s="1"/>
</calcChain>
</file>

<file path=xl/sharedStrings.xml><?xml version="1.0" encoding="utf-8"?>
<sst xmlns="http://schemas.openxmlformats.org/spreadsheetml/2006/main" count="149" uniqueCount="141">
  <si>
    <t>INDIKATOR &amp; TOLOK UKUR KINERJA BELANJA LANGSUNG</t>
  </si>
  <si>
    <t>INDIKATOR</t>
  </si>
  <si>
    <t>TOLOK UKUR KINERJA</t>
  </si>
  <si>
    <t>TARGET KINERJA</t>
  </si>
  <si>
    <t>KECAMATAN KERTEK</t>
  </si>
  <si>
    <t>Program fasiltasi Peningkatan SDM bidang komunikasi dan informasi</t>
  </si>
  <si>
    <t>:</t>
  </si>
  <si>
    <t>KODE REKENING</t>
  </si>
  <si>
    <t>URAIAN</t>
  </si>
  <si>
    <t>RINCIAN PERHITUNGAN</t>
  </si>
  <si>
    <t>VOLUME</t>
  </si>
  <si>
    <t>SATUAN</t>
  </si>
  <si>
    <t>HARGA SATUAN</t>
  </si>
  <si>
    <t xml:space="preserve">JUMLAH </t>
  </si>
  <si>
    <t>(RP)</t>
  </si>
  <si>
    <t>5.2</t>
  </si>
  <si>
    <t>BELANJA</t>
  </si>
  <si>
    <t xml:space="preserve">URUSAN PEMERINTAHAN     </t>
  </si>
  <si>
    <t>: 2.10</t>
  </si>
  <si>
    <t xml:space="preserve">ORGANISASI                               </t>
  </si>
  <si>
    <t>: 2.10.4.01.06</t>
  </si>
  <si>
    <t xml:space="preserve">PROGRAM                                   </t>
  </si>
  <si>
    <t xml:space="preserve">KEGIATAN                                   </t>
  </si>
  <si>
    <t>: 2.10.4.01.06.17</t>
  </si>
  <si>
    <t>: 2.10.4.01.06.17.01</t>
  </si>
  <si>
    <t xml:space="preserve">  BELANJA LANGSUNG</t>
  </si>
  <si>
    <t>NIP.196405051986031028</t>
  </si>
  <si>
    <t>Belanja Pegawai</t>
  </si>
  <si>
    <t>Honorarium PNS</t>
  </si>
  <si>
    <t>Staf Administrasi</t>
  </si>
  <si>
    <t>5.2.1</t>
  </si>
  <si>
    <t>5.2.1.01</t>
  </si>
  <si>
    <t>PPTK 1 x 1 Keg</t>
  </si>
  <si>
    <t>ok</t>
  </si>
  <si>
    <t>Belanja Barang dan Jasa</t>
  </si>
  <si>
    <t>Belanja Bahan Pakai Habis</t>
  </si>
  <si>
    <t>Belanja Alat Tulis Kantor</t>
  </si>
  <si>
    <t>Kertas HVS 70 gr</t>
  </si>
  <si>
    <t>Snel Hecter Plastik</t>
  </si>
  <si>
    <t>Tinta Printter</t>
  </si>
  <si>
    <t xml:space="preserve">Belanja Dekorasi  </t>
  </si>
  <si>
    <t>Bener 4 x 3 m</t>
  </si>
  <si>
    <t>Belanja  bahan/ material</t>
  </si>
  <si>
    <t>Belanja bahan dan alat perlengkapan Kegiatan</t>
  </si>
  <si>
    <t>Blok note 84 bh</t>
  </si>
  <si>
    <t>Bolpoint 84 bh</t>
  </si>
  <si>
    <t>Stop Map Plastik 84 bh</t>
  </si>
  <si>
    <t>Belanja Jasa Kantor</t>
  </si>
  <si>
    <t>Belanja Jasa tenaga ahli/Instruktur/ Narasumber</t>
  </si>
  <si>
    <t>Narasumber sosialisasi</t>
  </si>
  <si>
    <t>Belanja Uang saku Kegiatan/ Rapat</t>
  </si>
  <si>
    <t xml:space="preserve">Uang saku </t>
  </si>
  <si>
    <t>Foto copy</t>
  </si>
  <si>
    <t>2.10.4.01.06.01.17.03.5.2.2</t>
  </si>
  <si>
    <t>2.10.4.01.06.01.17.03.5..2.2.01</t>
  </si>
  <si>
    <t>2.10.4.01.06.01.17.03.5.2.2.02</t>
  </si>
  <si>
    <t>2.10.4.01.06.01.17.03.5.2.2.02.01.01</t>
  </si>
  <si>
    <t>2.10.4.01.06.01.17.03.5.2.2.02.11</t>
  </si>
  <si>
    <t>2.10.4.01.06.01.17.03.5.2.2.02.10</t>
  </si>
  <si>
    <t>2.10.4.01.06.01.17.03.5.2.2.03</t>
  </si>
  <si>
    <t>2.10.4.01.06.01.17.03.5.2.2.03.10</t>
  </si>
  <si>
    <t>2.10.4.01.06.01.17.03.5.2.2.03.11</t>
  </si>
  <si>
    <t>2.10.4.01.06.01.17.03.5.2.2.03.16</t>
  </si>
  <si>
    <t>2.10.4.01.06.01.17.03.5.2.2.06</t>
  </si>
  <si>
    <t>2.10.4.01.06.01.17.03.5.2.2.06.02</t>
  </si>
  <si>
    <t>rim</t>
  </si>
  <si>
    <t>bh</t>
  </si>
  <si>
    <t>btl</t>
  </si>
  <si>
    <t>m</t>
  </si>
  <si>
    <t>lb</t>
  </si>
  <si>
    <t>Belanja Makanan dan Minuman</t>
  </si>
  <si>
    <t>Belanja Makanan dan Minuman Peserta/Panitia</t>
  </si>
  <si>
    <t>2.10.4.01.06.01.17.03.5.2.2.11.05</t>
  </si>
  <si>
    <t>2.10.4.01.06.01.17.03.5.2.2.11</t>
  </si>
  <si>
    <t>box</t>
  </si>
  <si>
    <t>dus</t>
  </si>
  <si>
    <t>Belanja cetak dan belanja penggadaan</t>
  </si>
  <si>
    <t>Belanja Penggandaan</t>
  </si>
  <si>
    <t>Belanja Dekorasi, Dokumentasi/ Publikasi (Iklan, Sanduk Dll)</t>
  </si>
  <si>
    <t>JUMLAH</t>
  </si>
  <si>
    <t>Rencana Penarikan Dana pertriwulan</t>
  </si>
  <si>
    <t>1. Triwulan I</t>
  </si>
  <si>
    <t>4.Triwulan IV</t>
  </si>
  <si>
    <t>3.Triwulan III</t>
  </si>
  <si>
    <t>2.Triwulan  II</t>
  </si>
  <si>
    <t>:      10.000.000</t>
  </si>
  <si>
    <t>:  Rp.10.000.000</t>
  </si>
  <si>
    <t>FORMULIR DPA SKPD 2.2.1</t>
  </si>
  <si>
    <t>SATUAN KERJA PERANGKAT DAERAH</t>
  </si>
  <si>
    <t>NOMOR DPA SKPD</t>
  </si>
  <si>
    <t>2.13.4.01.06.18.01.5.2</t>
  </si>
  <si>
    <t>Capaian Program</t>
  </si>
  <si>
    <t>Masukan</t>
  </si>
  <si>
    <t>Keluaran</t>
  </si>
  <si>
    <t>Hasil</t>
  </si>
  <si>
    <t>Kelompok sasaran kegiatan</t>
  </si>
  <si>
    <t>Dana</t>
  </si>
  <si>
    <t>Aparatur Kecamatan Kertek dan Desa/ Kelurahan</t>
  </si>
  <si>
    <t>84 Orang</t>
  </si>
  <si>
    <t>Terpenuhi</t>
  </si>
  <si>
    <t>Uang saku peserta kegiatan 4 x 21 Desa</t>
  </si>
  <si>
    <t>DOKUMEN PELAKSANAAN ANGGARAN</t>
  </si>
  <si>
    <t>1. BAPPEDA  LUTFI LENYANTI.S.Si.MSc.</t>
  </si>
  <si>
    <t>2.BAPPEDA    NILAWATI DYAH P.SE.M.Acc.</t>
  </si>
  <si>
    <t>3.BPPKAD       SRI WAHYUNIMGSIH .S.IP.</t>
  </si>
  <si>
    <t>1……………………</t>
  </si>
  <si>
    <t>2……………………</t>
  </si>
  <si>
    <t>3……………………</t>
  </si>
  <si>
    <t>Wonosobo,         Januari 2018.</t>
  </si>
  <si>
    <t>PARAF TIM PENELITI DPA - SKPD</t>
  </si>
  <si>
    <t>CAMAT KERTEK</t>
  </si>
  <si>
    <t>Pejabat Pengelolaan Keuangan Daerah</t>
  </si>
  <si>
    <t>Kabupaten Wonosobo</t>
  </si>
  <si>
    <t>Drs.M.KRISTIJADI.Msi.</t>
  </si>
  <si>
    <t>Mengesahkan</t>
  </si>
  <si>
    <t>Pembina Utama Muda</t>
  </si>
  <si>
    <t>NIP.19681226 1994031 005</t>
  </si>
  <si>
    <t>Paraf Tim</t>
  </si>
  <si>
    <t>BANDRIYO, SP.</t>
  </si>
  <si>
    <t>Makan 90 x 1 kali</t>
  </si>
  <si>
    <t>Sneck 90x 1 kali</t>
  </si>
  <si>
    <t>Bendahara pembantu 1 x 1 Keg</t>
  </si>
  <si>
    <t>KABUPATEN WONOSOBO TAHUN ANGGARAN 2018</t>
  </si>
  <si>
    <t xml:space="preserve">WAKTU PELAKSANAAN </t>
  </si>
  <si>
    <t>LOKASI KEGIATAN</t>
  </si>
  <si>
    <t>SUMBER DANA</t>
  </si>
  <si>
    <t>: JANUARI-MARET 2018</t>
  </si>
  <si>
    <t>: KECAMATAN KERTEK</t>
  </si>
  <si>
    <t>: APBD KABUPATEN WONOSOBO TAHUN ANGGARAN 2018</t>
  </si>
  <si>
    <t>Jumlah Aparatur yang dilatih</t>
  </si>
  <si>
    <t>Meningkatnya kapasitas aparatur dalam TIK</t>
  </si>
  <si>
    <t>Dokumen Pelaksanaan Anggaran Belanja Langsung</t>
  </si>
  <si>
    <t>Menurut Program dan Kegiatan Satuan Kerja Perangkat Daerah</t>
  </si>
  <si>
    <t>Honorarium Panitia Pelaksana Kegiatan</t>
  </si>
  <si>
    <t>5.2.1.01.01,</t>
  </si>
  <si>
    <t>Urusan Wajib bukan pelayanan dasar Komunikasi dan Informatika</t>
  </si>
  <si>
    <t>Pelatihan SDM dalam bidang Komunikasi dan Informasi</t>
  </si>
  <si>
    <t>Presentasi aparatur yang memiliki Kompetensi berbasis TIK</t>
  </si>
  <si>
    <t xml:space="preserve">:      </t>
  </si>
  <si>
    <t xml:space="preserve">: </t>
  </si>
  <si>
    <t>:_____________________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</si>
</sst>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Rp&quot;* #,##0_);_(&quot;Rp&quot;* \(#,##0\);_(&quot;Rp&quot;* &quot;-&quot;_);_(@_)"/>
    <numFmt numFmtId="166" formatCode="_(&quot;Rp&quot;* #,##0_);_(&quot;Rp&quot;* \(#,##0\);_(&quot;Rp&quot;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41" fontId="3" fillId="0" borderId="1" xfId="2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13" xfId="0" applyBorder="1"/>
    <xf numFmtId="0" fontId="0" fillId="0" borderId="10" xfId="0" applyBorder="1"/>
    <xf numFmtId="0" fontId="0" fillId="0" borderId="6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1" fontId="5" fillId="0" borderId="0" xfId="2" applyFont="1" applyBorder="1" applyAlignment="1"/>
    <xf numFmtId="0" fontId="5" fillId="0" borderId="0" xfId="0" applyFont="1"/>
    <xf numFmtId="164" fontId="5" fillId="0" borderId="0" xfId="1" applyFont="1" applyBorder="1"/>
    <xf numFmtId="41" fontId="5" fillId="0" borderId="0" xfId="2" applyFont="1" applyBorder="1"/>
    <xf numFmtId="0" fontId="6" fillId="0" borderId="0" xfId="0" applyFont="1" applyBorder="1"/>
    <xf numFmtId="9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3" fillId="0" borderId="12" xfId="2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1" fontId="5" fillId="0" borderId="1" xfId="2" applyFont="1" applyBorder="1"/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1" fontId="3" fillId="0" borderId="1" xfId="2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1" fontId="5" fillId="0" borderId="14" xfId="2" applyFont="1" applyBorder="1"/>
    <xf numFmtId="0" fontId="5" fillId="0" borderId="4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41" fontId="5" fillId="0" borderId="12" xfId="2" applyFont="1" applyBorder="1"/>
    <xf numFmtId="0" fontId="3" fillId="0" borderId="15" xfId="0" applyFont="1" applyBorder="1" applyAlignment="1">
      <alignment horizontal="center"/>
    </xf>
    <xf numFmtId="41" fontId="3" fillId="0" borderId="15" xfId="2" applyFont="1" applyBorder="1"/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1" fontId="5" fillId="0" borderId="3" xfId="2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2" applyNumberFormat="1" applyFont="1" applyBorder="1" applyAlignment="1">
      <alignment horizontal="left" vertical="top"/>
    </xf>
    <xf numFmtId="41" fontId="3" fillId="0" borderId="1" xfId="2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Fill="1" applyBorder="1"/>
    <xf numFmtId="0" fontId="3" fillId="0" borderId="9" xfId="0" applyFont="1" applyBorder="1" applyAlignment="1">
      <alignment horizontal="center"/>
    </xf>
    <xf numFmtId="41" fontId="5" fillId="0" borderId="9" xfId="0" applyNumberFormat="1" applyFont="1" applyBorder="1"/>
    <xf numFmtId="41" fontId="3" fillId="0" borderId="7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5" fillId="0" borderId="1" xfId="1" applyNumberFormat="1" applyFont="1" applyBorder="1"/>
    <xf numFmtId="41" fontId="3" fillId="0" borderId="1" xfId="1" applyNumberFormat="1" applyFont="1" applyBorder="1"/>
    <xf numFmtId="41" fontId="5" fillId="0" borderId="1" xfId="1" applyNumberFormat="1" applyFont="1" applyBorder="1" applyAlignment="1"/>
    <xf numFmtId="41" fontId="5" fillId="0" borderId="12" xfId="1" applyNumberFormat="1" applyFont="1" applyBorder="1"/>
    <xf numFmtId="41" fontId="5" fillId="0" borderId="7" xfId="1" applyNumberFormat="1" applyFont="1" applyBorder="1"/>
    <xf numFmtId="41" fontId="5" fillId="0" borderId="3" xfId="1" applyNumberFormat="1" applyFont="1" applyBorder="1"/>
    <xf numFmtId="41" fontId="5" fillId="0" borderId="0" xfId="1" applyNumberFormat="1" applyFont="1" applyBorder="1"/>
    <xf numFmtId="41" fontId="3" fillId="0" borderId="15" xfId="1" applyNumberFormat="1" applyFont="1" applyBorder="1"/>
    <xf numFmtId="41" fontId="5" fillId="0" borderId="14" xfId="0" applyNumberFormat="1" applyFont="1" applyBorder="1"/>
    <xf numFmtId="41" fontId="3" fillId="0" borderId="1" xfId="0" applyNumberFormat="1" applyFont="1" applyBorder="1" applyAlignment="1">
      <alignment horizontal="right"/>
    </xf>
    <xf numFmtId="41" fontId="5" fillId="0" borderId="8" xfId="0" applyNumberFormat="1" applyFont="1" applyBorder="1"/>
    <xf numFmtId="41" fontId="0" fillId="0" borderId="9" xfId="0" applyNumberFormat="1" applyBorder="1"/>
    <xf numFmtId="41" fontId="0" fillId="0" borderId="11" xfId="0" applyNumberFormat="1" applyBorder="1"/>
    <xf numFmtId="41" fontId="0" fillId="0" borderId="0" xfId="0" applyNumberFormat="1"/>
    <xf numFmtId="0" fontId="5" fillId="0" borderId="2" xfId="0" applyFont="1" applyBorder="1"/>
    <xf numFmtId="166" fontId="5" fillId="0" borderId="0" xfId="1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1" fontId="5" fillId="0" borderId="9" xfId="0" applyNumberFormat="1" applyFont="1" applyBorder="1" applyAlignment="1"/>
    <xf numFmtId="0" fontId="5" fillId="0" borderId="0" xfId="0" applyFont="1" applyFill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3">
    <cellStyle name="Comma [0]" xfId="2" builtinId="6"/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79" workbookViewId="0">
      <selection activeCell="C117" sqref="C117"/>
    </sheetView>
  </sheetViews>
  <sheetFormatPr defaultRowHeight="15" x14ac:dyDescent="0.25"/>
  <cols>
    <col min="1" max="1" width="25.140625" customWidth="1"/>
    <col min="2" max="3" width="7.5703125" customWidth="1"/>
    <col min="4" max="4" width="19.140625" customWidth="1"/>
    <col min="5" max="5" width="11.85546875" customWidth="1"/>
    <col min="6" max="6" width="4.5703125" customWidth="1"/>
    <col min="7" max="7" width="8.5703125" customWidth="1"/>
    <col min="8" max="8" width="6" customWidth="1"/>
    <col min="9" max="9" width="10.7109375" customWidth="1"/>
    <col min="10" max="10" width="10.28515625" style="89" customWidth="1"/>
    <col min="11" max="11" width="18.7109375" customWidth="1"/>
  </cols>
  <sheetData>
    <row r="1" spans="1:10" ht="15" customHeight="1" x14ac:dyDescent="0.25">
      <c r="A1" s="124" t="s">
        <v>101</v>
      </c>
      <c r="B1" s="126"/>
      <c r="C1" s="126"/>
      <c r="D1" s="126"/>
      <c r="E1" s="126"/>
      <c r="F1" s="126"/>
      <c r="G1" s="125"/>
      <c r="H1" s="124" t="s">
        <v>89</v>
      </c>
      <c r="I1" s="125"/>
      <c r="J1" s="127" t="s">
        <v>87</v>
      </c>
    </row>
    <row r="2" spans="1:10" ht="15" customHeight="1" x14ac:dyDescent="0.25">
      <c r="A2" s="109" t="s">
        <v>88</v>
      </c>
      <c r="B2" s="110"/>
      <c r="C2" s="110"/>
      <c r="D2" s="110"/>
      <c r="E2" s="110"/>
      <c r="F2" s="110"/>
      <c r="G2" s="111"/>
      <c r="H2" s="109" t="s">
        <v>90</v>
      </c>
      <c r="I2" s="111"/>
      <c r="J2" s="127"/>
    </row>
    <row r="3" spans="1:10" ht="23.25" customHeight="1" x14ac:dyDescent="0.25">
      <c r="A3" s="128" t="s">
        <v>122</v>
      </c>
      <c r="B3" s="129"/>
      <c r="C3" s="129"/>
      <c r="D3" s="129"/>
      <c r="E3" s="129"/>
      <c r="F3" s="129"/>
      <c r="G3" s="130"/>
      <c r="H3" s="97"/>
      <c r="I3" s="98"/>
      <c r="J3" s="127"/>
    </row>
    <row r="4" spans="1:10" x14ac:dyDescent="0.25">
      <c r="A4" s="10" t="s">
        <v>17</v>
      </c>
      <c r="B4" s="11"/>
      <c r="C4" s="11"/>
      <c r="D4" s="12" t="s">
        <v>18</v>
      </c>
      <c r="E4" s="115" t="s">
        <v>135</v>
      </c>
      <c r="F4" s="115"/>
      <c r="G4" s="115"/>
      <c r="H4" s="115"/>
      <c r="I4" s="115"/>
      <c r="J4" s="116"/>
    </row>
    <row r="5" spans="1:10" x14ac:dyDescent="0.25">
      <c r="A5" s="13" t="s">
        <v>19</v>
      </c>
      <c r="B5" s="14"/>
      <c r="C5" s="14"/>
      <c r="D5" s="15" t="s">
        <v>20</v>
      </c>
      <c r="E5" s="131" t="s">
        <v>4</v>
      </c>
      <c r="F5" s="131"/>
      <c r="G5" s="131"/>
      <c r="H5" s="131"/>
      <c r="I5" s="131"/>
      <c r="J5" s="132"/>
    </row>
    <row r="6" spans="1:10" x14ac:dyDescent="0.25">
      <c r="A6" s="13" t="s">
        <v>21</v>
      </c>
      <c r="B6" s="14"/>
      <c r="C6" s="14"/>
      <c r="D6" s="15" t="s">
        <v>23</v>
      </c>
      <c r="E6" s="131" t="s">
        <v>5</v>
      </c>
      <c r="F6" s="131"/>
      <c r="G6" s="131"/>
      <c r="H6" s="131"/>
      <c r="I6" s="131"/>
      <c r="J6" s="132"/>
    </row>
    <row r="7" spans="1:10" x14ac:dyDescent="0.25">
      <c r="A7" s="13" t="s">
        <v>22</v>
      </c>
      <c r="B7" s="14"/>
      <c r="C7" s="14"/>
      <c r="D7" s="15" t="s">
        <v>24</v>
      </c>
      <c r="E7" s="131" t="s">
        <v>136</v>
      </c>
      <c r="F7" s="131"/>
      <c r="G7" s="131"/>
      <c r="H7" s="131"/>
      <c r="I7" s="131"/>
      <c r="J7" s="132"/>
    </row>
    <row r="8" spans="1:10" x14ac:dyDescent="0.25">
      <c r="A8" s="104" t="s">
        <v>123</v>
      </c>
      <c r="B8" s="104"/>
      <c r="C8" s="16"/>
      <c r="D8" s="15" t="s">
        <v>126</v>
      </c>
      <c r="E8" s="15"/>
      <c r="F8" s="15"/>
      <c r="G8" s="17"/>
      <c r="H8" s="17"/>
      <c r="I8" s="18"/>
      <c r="J8" s="101"/>
    </row>
    <row r="9" spans="1:10" x14ac:dyDescent="0.25">
      <c r="A9" s="103" t="s">
        <v>124</v>
      </c>
      <c r="B9" s="104"/>
      <c r="C9" s="19"/>
      <c r="D9" s="16" t="s">
        <v>127</v>
      </c>
      <c r="E9" s="20"/>
      <c r="F9" s="16"/>
      <c r="G9" s="17"/>
      <c r="H9" s="17"/>
      <c r="I9" s="21"/>
      <c r="J9" s="72"/>
    </row>
    <row r="10" spans="1:10" x14ac:dyDescent="0.25">
      <c r="A10" s="103" t="s">
        <v>125</v>
      </c>
      <c r="B10" s="104"/>
      <c r="C10" s="19"/>
      <c r="D10" s="16" t="s">
        <v>128</v>
      </c>
      <c r="E10" s="91"/>
      <c r="F10" s="22"/>
      <c r="G10" s="17"/>
      <c r="H10" s="17"/>
      <c r="I10" s="21"/>
      <c r="J10" s="72"/>
    </row>
    <row r="11" spans="1:10" x14ac:dyDescent="0.25">
      <c r="A11" s="103"/>
      <c r="B11" s="104"/>
      <c r="C11" s="19"/>
      <c r="D11" s="16" t="s">
        <v>6</v>
      </c>
      <c r="E11" s="20"/>
      <c r="F11" s="16"/>
      <c r="G11" s="17"/>
      <c r="H11" s="17"/>
      <c r="I11" s="21"/>
      <c r="J11" s="72"/>
    </row>
    <row r="12" spans="1:10" x14ac:dyDescent="0.25">
      <c r="A12" s="109" t="s">
        <v>0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0" x14ac:dyDescent="0.25">
      <c r="A13" s="133" t="s">
        <v>1</v>
      </c>
      <c r="B13" s="133"/>
      <c r="C13" s="133" t="s">
        <v>2</v>
      </c>
      <c r="D13" s="133"/>
      <c r="E13" s="133"/>
      <c r="F13" s="133"/>
      <c r="G13" s="133" t="s">
        <v>3</v>
      </c>
      <c r="H13" s="133"/>
      <c r="I13" s="133"/>
      <c r="J13" s="133"/>
    </row>
    <row r="14" spans="1:10" x14ac:dyDescent="0.25">
      <c r="A14" s="117" t="s">
        <v>91</v>
      </c>
      <c r="B14" s="118"/>
      <c r="C14" s="117" t="s">
        <v>137</v>
      </c>
      <c r="D14" s="119"/>
      <c r="E14" s="119"/>
      <c r="F14" s="118"/>
      <c r="G14" s="23">
        <v>1</v>
      </c>
      <c r="H14" s="24"/>
      <c r="I14" s="25"/>
      <c r="J14" s="73"/>
    </row>
    <row r="15" spans="1:10" x14ac:dyDescent="0.25">
      <c r="A15" s="117" t="s">
        <v>92</v>
      </c>
      <c r="B15" s="118"/>
      <c r="C15" s="117" t="s">
        <v>96</v>
      </c>
      <c r="D15" s="119"/>
      <c r="E15" s="119"/>
      <c r="F15" s="118"/>
      <c r="G15" s="26">
        <v>10000000</v>
      </c>
      <c r="H15" s="24"/>
      <c r="I15" s="25"/>
      <c r="J15" s="73"/>
    </row>
    <row r="16" spans="1:10" x14ac:dyDescent="0.25">
      <c r="A16" s="117" t="s">
        <v>93</v>
      </c>
      <c r="B16" s="118"/>
      <c r="C16" s="117" t="s">
        <v>129</v>
      </c>
      <c r="D16" s="119"/>
      <c r="E16" s="119"/>
      <c r="F16" s="118"/>
      <c r="G16" s="27" t="s">
        <v>98</v>
      </c>
      <c r="H16" s="24"/>
      <c r="I16" s="25"/>
      <c r="J16" s="73"/>
    </row>
    <row r="17" spans="1:10" x14ac:dyDescent="0.25">
      <c r="A17" s="117" t="s">
        <v>94</v>
      </c>
      <c r="B17" s="118"/>
      <c r="C17" s="117" t="s">
        <v>130</v>
      </c>
      <c r="D17" s="119"/>
      <c r="E17" s="119"/>
      <c r="F17" s="118"/>
      <c r="G17" s="96" t="s">
        <v>99</v>
      </c>
      <c r="H17" s="24"/>
      <c r="I17" s="25"/>
      <c r="J17" s="73"/>
    </row>
    <row r="18" spans="1:10" x14ac:dyDescent="0.25">
      <c r="A18" s="117" t="s">
        <v>95</v>
      </c>
      <c r="B18" s="118"/>
      <c r="C18" s="117" t="s">
        <v>97</v>
      </c>
      <c r="D18" s="119"/>
      <c r="E18" s="119"/>
      <c r="F18" s="118"/>
      <c r="G18" s="27"/>
      <c r="H18" s="24"/>
      <c r="I18" s="25"/>
      <c r="J18" s="73"/>
    </row>
    <row r="19" spans="1:10" x14ac:dyDescent="0.25">
      <c r="A19" s="109" t="s">
        <v>131</v>
      </c>
      <c r="B19" s="110"/>
      <c r="C19" s="110"/>
      <c r="D19" s="110"/>
      <c r="E19" s="110"/>
      <c r="F19" s="110"/>
      <c r="G19" s="110"/>
      <c r="H19" s="110"/>
      <c r="I19" s="110"/>
      <c r="J19" s="111"/>
    </row>
    <row r="20" spans="1:10" x14ac:dyDescent="0.25">
      <c r="A20" s="109" t="s">
        <v>132</v>
      </c>
      <c r="B20" s="110"/>
      <c r="C20" s="110"/>
      <c r="D20" s="110"/>
      <c r="E20" s="110"/>
      <c r="F20" s="110"/>
      <c r="G20" s="110"/>
      <c r="H20" s="110"/>
      <c r="I20" s="110"/>
      <c r="J20" s="111"/>
    </row>
    <row r="21" spans="1:10" ht="3.75" customHeight="1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3"/>
    </row>
    <row r="22" spans="1:10" x14ac:dyDescent="0.25">
      <c r="A22" s="120" t="s">
        <v>7</v>
      </c>
      <c r="B22" s="112" t="s">
        <v>8</v>
      </c>
      <c r="C22" s="112"/>
      <c r="D22" s="112"/>
      <c r="E22" s="112"/>
      <c r="F22" s="112"/>
      <c r="G22" s="112" t="s">
        <v>9</v>
      </c>
      <c r="H22" s="112"/>
      <c r="I22" s="112"/>
      <c r="J22" s="74" t="s">
        <v>13</v>
      </c>
    </row>
    <row r="23" spans="1:10" ht="22.5" x14ac:dyDescent="0.25">
      <c r="A23" s="120"/>
      <c r="B23" s="112"/>
      <c r="C23" s="112"/>
      <c r="D23" s="112"/>
      <c r="E23" s="112"/>
      <c r="F23" s="112"/>
      <c r="G23" s="3" t="s">
        <v>10</v>
      </c>
      <c r="H23" s="3" t="s">
        <v>11</v>
      </c>
      <c r="I23" s="4" t="s">
        <v>12</v>
      </c>
      <c r="J23" s="74" t="s">
        <v>14</v>
      </c>
    </row>
    <row r="24" spans="1:10" x14ac:dyDescent="0.25">
      <c r="A24" s="29">
        <v>1</v>
      </c>
      <c r="B24" s="113">
        <v>2</v>
      </c>
      <c r="C24" s="113"/>
      <c r="D24" s="113"/>
      <c r="E24" s="113"/>
      <c r="F24" s="113"/>
      <c r="G24" s="29">
        <v>3</v>
      </c>
      <c r="H24" s="29">
        <v>4</v>
      </c>
      <c r="I24" s="30">
        <v>5</v>
      </c>
      <c r="J24" s="75">
        <v>6</v>
      </c>
    </row>
    <row r="25" spans="1:10" x14ac:dyDescent="0.25">
      <c r="A25" s="31">
        <v>5</v>
      </c>
      <c r="B25" s="114" t="s">
        <v>16</v>
      </c>
      <c r="C25" s="115"/>
      <c r="D25" s="115"/>
      <c r="E25" s="115"/>
      <c r="F25" s="116"/>
      <c r="G25" s="32"/>
      <c r="H25" s="32"/>
      <c r="I25" s="33"/>
      <c r="J25" s="76"/>
    </row>
    <row r="26" spans="1:10" s="5" customFormat="1" x14ac:dyDescent="0.25">
      <c r="A26" s="34" t="s">
        <v>15</v>
      </c>
      <c r="B26" s="103" t="s">
        <v>25</v>
      </c>
      <c r="C26" s="104"/>
      <c r="D26" s="104"/>
      <c r="E26" s="104"/>
      <c r="F26" s="105"/>
      <c r="G26" s="35"/>
      <c r="H26" s="35"/>
      <c r="I26" s="36"/>
      <c r="J26" s="77">
        <f>J29+E27+J37+J43+J47+J53+J56+J61+J91</f>
        <v>10000000</v>
      </c>
    </row>
    <row r="27" spans="1:10" s="5" customFormat="1" x14ac:dyDescent="0.25">
      <c r="A27" s="34" t="s">
        <v>30</v>
      </c>
      <c r="B27" s="37" t="s">
        <v>27</v>
      </c>
      <c r="C27" s="38"/>
      <c r="D27" s="38"/>
      <c r="E27" s="38"/>
      <c r="F27" s="39"/>
      <c r="G27" s="35"/>
      <c r="H27" s="35"/>
      <c r="I27" s="36"/>
      <c r="J27" s="77"/>
    </row>
    <row r="28" spans="1:10" s="5" customFormat="1" x14ac:dyDescent="0.25">
      <c r="A28" s="34" t="s">
        <v>31</v>
      </c>
      <c r="B28" s="37" t="s">
        <v>28</v>
      </c>
      <c r="C28" s="38"/>
      <c r="D28" s="38"/>
      <c r="E28" s="38"/>
      <c r="F28" s="39"/>
      <c r="G28" s="35"/>
      <c r="H28" s="35"/>
      <c r="I28" s="36"/>
      <c r="J28" s="77"/>
    </row>
    <row r="29" spans="1:10" s="5" customFormat="1" x14ac:dyDescent="0.25">
      <c r="A29" s="34" t="s">
        <v>134</v>
      </c>
      <c r="B29" s="37" t="s">
        <v>133</v>
      </c>
      <c r="C29" s="38"/>
      <c r="D29" s="38"/>
      <c r="E29" s="38"/>
      <c r="F29" s="39"/>
      <c r="G29" s="35"/>
      <c r="H29" s="35"/>
      <c r="I29" s="36"/>
      <c r="J29" s="77">
        <f>J30+J31+J32</f>
        <v>350000</v>
      </c>
    </row>
    <row r="30" spans="1:10" x14ac:dyDescent="0.25">
      <c r="A30" s="34"/>
      <c r="B30" s="40" t="s">
        <v>32</v>
      </c>
      <c r="C30" s="41"/>
      <c r="D30" s="41"/>
      <c r="E30" s="41"/>
      <c r="F30" s="42"/>
      <c r="G30" s="32">
        <v>1</v>
      </c>
      <c r="H30" s="32" t="s">
        <v>33</v>
      </c>
      <c r="I30" s="33">
        <v>150000</v>
      </c>
      <c r="J30" s="78">
        <f>I30</f>
        <v>150000</v>
      </c>
    </row>
    <row r="31" spans="1:10" x14ac:dyDescent="0.25">
      <c r="A31" s="34"/>
      <c r="B31" s="40" t="s">
        <v>121</v>
      </c>
      <c r="C31" s="41"/>
      <c r="D31" s="41"/>
      <c r="E31" s="41"/>
      <c r="F31" s="42"/>
      <c r="G31" s="32">
        <v>1</v>
      </c>
      <c r="H31" s="32" t="s">
        <v>33</v>
      </c>
      <c r="I31" s="33">
        <v>100000</v>
      </c>
      <c r="J31" s="76">
        <f>I31</f>
        <v>100000</v>
      </c>
    </row>
    <row r="32" spans="1:10" x14ac:dyDescent="0.25">
      <c r="A32" s="34"/>
      <c r="B32" s="40" t="s">
        <v>29</v>
      </c>
      <c r="C32" s="41"/>
      <c r="D32" s="41"/>
      <c r="E32" s="41"/>
      <c r="F32" s="42"/>
      <c r="G32" s="32">
        <v>1</v>
      </c>
      <c r="H32" s="32" t="s">
        <v>33</v>
      </c>
      <c r="I32" s="33">
        <v>100000</v>
      </c>
      <c r="J32" s="76">
        <f>I32</f>
        <v>100000</v>
      </c>
    </row>
    <row r="33" spans="1:10" ht="8.25" customHeight="1" x14ac:dyDescent="0.25">
      <c r="A33" s="34"/>
      <c r="B33" s="40"/>
      <c r="C33" s="41"/>
      <c r="D33" s="41"/>
      <c r="E33" s="41"/>
      <c r="F33" s="42"/>
      <c r="G33" s="32"/>
      <c r="H33" s="32"/>
      <c r="I33" s="33"/>
      <c r="J33" s="76"/>
    </row>
    <row r="34" spans="1:10" ht="7.5" customHeight="1" x14ac:dyDescent="0.25">
      <c r="A34" s="34"/>
      <c r="B34" s="40"/>
      <c r="C34" s="41"/>
      <c r="D34" s="41"/>
      <c r="E34" s="41"/>
      <c r="F34" s="42"/>
      <c r="G34" s="32"/>
      <c r="H34" s="32"/>
      <c r="I34" s="33"/>
      <c r="J34" s="76"/>
    </row>
    <row r="35" spans="1:10" s="5" customFormat="1" x14ac:dyDescent="0.25">
      <c r="A35" s="34" t="s">
        <v>53</v>
      </c>
      <c r="B35" s="103" t="s">
        <v>34</v>
      </c>
      <c r="C35" s="104"/>
      <c r="D35" s="104"/>
      <c r="E35" s="104"/>
      <c r="F35" s="105"/>
      <c r="G35" s="35"/>
      <c r="H35" s="35"/>
      <c r="I35" s="36"/>
      <c r="J35" s="77"/>
    </row>
    <row r="36" spans="1:10" s="5" customFormat="1" x14ac:dyDescent="0.25">
      <c r="A36" s="34" t="s">
        <v>54</v>
      </c>
      <c r="B36" s="37" t="s">
        <v>35</v>
      </c>
      <c r="C36" s="38"/>
      <c r="D36" s="38"/>
      <c r="E36" s="38"/>
      <c r="F36" s="39"/>
      <c r="G36" s="35"/>
      <c r="H36" s="35"/>
      <c r="I36" s="36"/>
      <c r="J36" s="77"/>
    </row>
    <row r="37" spans="1:10" s="5" customFormat="1" x14ac:dyDescent="0.25">
      <c r="A37" s="34" t="s">
        <v>56</v>
      </c>
      <c r="B37" s="37" t="s">
        <v>36</v>
      </c>
      <c r="C37" s="38"/>
      <c r="D37" s="38"/>
      <c r="E37" s="38"/>
      <c r="F37" s="39"/>
      <c r="G37" s="35"/>
      <c r="H37" s="35"/>
      <c r="I37" s="36"/>
      <c r="J37" s="77">
        <f>J38+J39+J40</f>
        <v>325000</v>
      </c>
    </row>
    <row r="38" spans="1:10" x14ac:dyDescent="0.25">
      <c r="A38" s="34"/>
      <c r="B38" s="40" t="s">
        <v>37</v>
      </c>
      <c r="C38" s="41"/>
      <c r="D38" s="41"/>
      <c r="E38" s="41"/>
      <c r="F38" s="42"/>
      <c r="G38" s="32">
        <v>2</v>
      </c>
      <c r="H38" s="32" t="s">
        <v>65</v>
      </c>
      <c r="I38" s="33">
        <v>55000</v>
      </c>
      <c r="J38" s="76">
        <f>G38*I38</f>
        <v>110000</v>
      </c>
    </row>
    <row r="39" spans="1:10" x14ac:dyDescent="0.25">
      <c r="A39" s="34"/>
      <c r="B39" s="40" t="s">
        <v>38</v>
      </c>
      <c r="C39" s="41"/>
      <c r="D39" s="41"/>
      <c r="E39" s="41"/>
      <c r="F39" s="42"/>
      <c r="G39" s="32">
        <v>20</v>
      </c>
      <c r="H39" s="32" t="s">
        <v>66</v>
      </c>
      <c r="I39" s="33">
        <v>9200</v>
      </c>
      <c r="J39" s="76">
        <f>G39*I39</f>
        <v>184000</v>
      </c>
    </row>
    <row r="40" spans="1:10" x14ac:dyDescent="0.25">
      <c r="A40" s="34"/>
      <c r="B40" s="40" t="s">
        <v>39</v>
      </c>
      <c r="C40" s="41"/>
      <c r="D40" s="41"/>
      <c r="E40" s="41"/>
      <c r="F40" s="42"/>
      <c r="G40" s="32">
        <v>1</v>
      </c>
      <c r="H40" s="32" t="s">
        <v>67</v>
      </c>
      <c r="I40" s="33">
        <v>31000</v>
      </c>
      <c r="J40" s="76">
        <f>G40*I40</f>
        <v>31000</v>
      </c>
    </row>
    <row r="41" spans="1:10" ht="6" customHeight="1" x14ac:dyDescent="0.25">
      <c r="A41" s="34"/>
      <c r="B41" s="40"/>
      <c r="C41" s="41"/>
      <c r="D41" s="41"/>
      <c r="E41" s="41"/>
      <c r="F41" s="42"/>
      <c r="G41" s="32"/>
      <c r="H41" s="32"/>
      <c r="I41" s="33"/>
      <c r="J41" s="76"/>
    </row>
    <row r="42" spans="1:10" s="5" customFormat="1" x14ac:dyDescent="0.25">
      <c r="A42" s="34" t="s">
        <v>57</v>
      </c>
      <c r="B42" s="37" t="s">
        <v>78</v>
      </c>
      <c r="C42" s="38"/>
      <c r="D42" s="38"/>
      <c r="E42" s="38"/>
      <c r="F42" s="39"/>
      <c r="G42" s="35"/>
      <c r="H42" s="35"/>
      <c r="I42" s="36"/>
      <c r="J42" s="77"/>
    </row>
    <row r="43" spans="1:10" s="5" customFormat="1" x14ac:dyDescent="0.25">
      <c r="A43" s="34"/>
      <c r="B43" s="37" t="s">
        <v>40</v>
      </c>
      <c r="C43" s="38"/>
      <c r="D43" s="38"/>
      <c r="E43" s="38"/>
      <c r="F43" s="39"/>
      <c r="G43" s="35"/>
      <c r="H43" s="35"/>
      <c r="I43" s="36"/>
      <c r="J43" s="77">
        <f>J44</f>
        <v>300000</v>
      </c>
    </row>
    <row r="44" spans="1:10" s="6" customFormat="1" x14ac:dyDescent="0.25">
      <c r="A44" s="34"/>
      <c r="B44" s="40" t="s">
        <v>41</v>
      </c>
      <c r="C44" s="41"/>
      <c r="D44" s="41"/>
      <c r="E44" s="41"/>
      <c r="F44" s="42"/>
      <c r="G44" s="32">
        <v>12</v>
      </c>
      <c r="H44" s="32" t="s">
        <v>68</v>
      </c>
      <c r="I44" s="33">
        <v>25000</v>
      </c>
      <c r="J44" s="76">
        <f>G44*I44</f>
        <v>300000</v>
      </c>
    </row>
    <row r="45" spans="1:10" s="6" customFormat="1" ht="9" customHeight="1" x14ac:dyDescent="0.25">
      <c r="A45" s="34"/>
      <c r="B45" s="40"/>
      <c r="C45" s="41"/>
      <c r="D45" s="41"/>
      <c r="E45" s="41"/>
      <c r="F45" s="42"/>
      <c r="G45" s="32"/>
      <c r="H45" s="32"/>
      <c r="I45" s="33"/>
      <c r="J45" s="76"/>
    </row>
    <row r="46" spans="1:10" s="5" customFormat="1" x14ac:dyDescent="0.25">
      <c r="A46" s="34" t="s">
        <v>55</v>
      </c>
      <c r="B46" s="37" t="s">
        <v>42</v>
      </c>
      <c r="C46" s="38"/>
      <c r="D46" s="38"/>
      <c r="E46" s="38"/>
      <c r="F46" s="39"/>
      <c r="G46" s="35"/>
      <c r="H46" s="35"/>
      <c r="I46" s="36"/>
      <c r="J46" s="77"/>
    </row>
    <row r="47" spans="1:10" s="5" customFormat="1" x14ac:dyDescent="0.25">
      <c r="A47" s="34" t="s">
        <v>58</v>
      </c>
      <c r="B47" s="37" t="s">
        <v>43</v>
      </c>
      <c r="C47" s="38"/>
      <c r="D47" s="38"/>
      <c r="E47" s="38"/>
      <c r="F47" s="39"/>
      <c r="G47" s="35"/>
      <c r="H47" s="35"/>
      <c r="I47" s="36"/>
      <c r="J47" s="77">
        <f>J48+J49+J50</f>
        <v>1260000</v>
      </c>
    </row>
    <row r="48" spans="1:10" x14ac:dyDescent="0.25">
      <c r="A48" s="34"/>
      <c r="B48" s="40" t="s">
        <v>44</v>
      </c>
      <c r="C48" s="41"/>
      <c r="D48" s="41"/>
      <c r="E48" s="41"/>
      <c r="F48" s="39"/>
      <c r="G48" s="32">
        <v>84</v>
      </c>
      <c r="H48" s="32" t="s">
        <v>66</v>
      </c>
      <c r="I48" s="33">
        <v>3500</v>
      </c>
      <c r="J48" s="76">
        <f>G48*I48</f>
        <v>294000</v>
      </c>
    </row>
    <row r="49" spans="1:10" x14ac:dyDescent="0.25">
      <c r="A49" s="34"/>
      <c r="B49" s="40" t="s">
        <v>45</v>
      </c>
      <c r="C49" s="41"/>
      <c r="D49" s="41"/>
      <c r="E49" s="41"/>
      <c r="F49" s="39"/>
      <c r="G49" s="32">
        <v>84</v>
      </c>
      <c r="H49" s="32" t="s">
        <v>66</v>
      </c>
      <c r="I49" s="33">
        <v>2200</v>
      </c>
      <c r="J49" s="76">
        <f>G49*I49</f>
        <v>184800</v>
      </c>
    </row>
    <row r="50" spans="1:10" x14ac:dyDescent="0.25">
      <c r="A50" s="34"/>
      <c r="B50" s="40" t="s">
        <v>46</v>
      </c>
      <c r="C50" s="41"/>
      <c r="D50" s="41"/>
      <c r="E50" s="41"/>
      <c r="F50" s="39"/>
      <c r="G50" s="32">
        <v>84</v>
      </c>
      <c r="H50" s="32" t="s">
        <v>66</v>
      </c>
      <c r="I50" s="33">
        <v>9300</v>
      </c>
      <c r="J50" s="76">
        <f>G50*I50</f>
        <v>781200</v>
      </c>
    </row>
    <row r="51" spans="1:10" ht="9" customHeight="1" x14ac:dyDescent="0.25">
      <c r="A51" s="34"/>
      <c r="B51" s="40"/>
      <c r="C51" s="41"/>
      <c r="D51" s="41"/>
      <c r="E51" s="41"/>
      <c r="F51" s="39"/>
      <c r="G51" s="32"/>
      <c r="H51" s="32"/>
      <c r="I51" s="33"/>
      <c r="J51" s="76"/>
    </row>
    <row r="52" spans="1:10" s="5" customFormat="1" x14ac:dyDescent="0.25">
      <c r="A52" s="34" t="s">
        <v>59</v>
      </c>
      <c r="B52" s="37" t="s">
        <v>47</v>
      </c>
      <c r="C52" s="38"/>
      <c r="D52" s="38"/>
      <c r="E52" s="38"/>
      <c r="F52" s="39"/>
      <c r="G52" s="35"/>
      <c r="H52" s="35"/>
      <c r="I52" s="36"/>
      <c r="J52" s="77"/>
    </row>
    <row r="53" spans="1:10" s="5" customFormat="1" x14ac:dyDescent="0.25">
      <c r="A53" s="34" t="s">
        <v>60</v>
      </c>
      <c r="B53" s="37" t="s">
        <v>48</v>
      </c>
      <c r="C53" s="38"/>
      <c r="D53" s="38"/>
      <c r="E53" s="38"/>
      <c r="F53" s="39"/>
      <c r="G53" s="35"/>
      <c r="H53" s="35"/>
      <c r="I53" s="36"/>
      <c r="J53" s="77">
        <f>J54</f>
        <v>500000</v>
      </c>
    </row>
    <row r="54" spans="1:10" s="6" customFormat="1" x14ac:dyDescent="0.25">
      <c r="A54" s="43" t="s">
        <v>61</v>
      </c>
      <c r="B54" s="40" t="s">
        <v>49</v>
      </c>
      <c r="C54" s="41"/>
      <c r="D54" s="41"/>
      <c r="E54" s="41"/>
      <c r="F54" s="42"/>
      <c r="G54" s="32">
        <v>2</v>
      </c>
      <c r="H54" s="32" t="s">
        <v>33</v>
      </c>
      <c r="I54" s="33">
        <v>250000</v>
      </c>
      <c r="J54" s="76">
        <f>G54*I54</f>
        <v>500000</v>
      </c>
    </row>
    <row r="55" spans="1:10" s="6" customFormat="1" ht="9" customHeight="1" x14ac:dyDescent="0.25">
      <c r="A55" s="43"/>
      <c r="B55" s="40"/>
      <c r="C55" s="41"/>
      <c r="D55" s="41"/>
      <c r="E55" s="41"/>
      <c r="F55" s="42"/>
      <c r="G55" s="32"/>
      <c r="H55" s="32"/>
      <c r="I55" s="33"/>
      <c r="J55" s="76"/>
    </row>
    <row r="56" spans="1:10" s="5" customFormat="1" x14ac:dyDescent="0.25">
      <c r="A56" s="34" t="s">
        <v>62</v>
      </c>
      <c r="B56" s="37" t="s">
        <v>50</v>
      </c>
      <c r="C56" s="38"/>
      <c r="D56" s="38"/>
      <c r="E56" s="38"/>
      <c r="F56" s="39"/>
      <c r="G56" s="35"/>
      <c r="H56" s="35"/>
      <c r="I56" s="36"/>
      <c r="J56" s="77">
        <f>J58</f>
        <v>4200000</v>
      </c>
    </row>
    <row r="57" spans="1:10" s="5" customFormat="1" x14ac:dyDescent="0.25">
      <c r="A57" s="34"/>
      <c r="B57" s="40" t="s">
        <v>51</v>
      </c>
      <c r="C57" s="38"/>
      <c r="D57" s="38"/>
      <c r="E57" s="38"/>
      <c r="F57" s="39"/>
      <c r="G57" s="35"/>
      <c r="H57" s="35"/>
      <c r="I57" s="36"/>
      <c r="J57" s="77"/>
    </row>
    <row r="58" spans="1:10" x14ac:dyDescent="0.25">
      <c r="A58" s="34"/>
      <c r="B58" s="40" t="s">
        <v>100</v>
      </c>
      <c r="C58" s="41"/>
      <c r="D58" s="41"/>
      <c r="E58" s="41"/>
      <c r="F58" s="39"/>
      <c r="G58" s="32">
        <v>84</v>
      </c>
      <c r="H58" s="32" t="s">
        <v>33</v>
      </c>
      <c r="I58" s="33">
        <v>50000</v>
      </c>
      <c r="J58" s="76">
        <f>G58*I58</f>
        <v>4200000</v>
      </c>
    </row>
    <row r="59" spans="1:10" ht="9" customHeight="1" x14ac:dyDescent="0.25">
      <c r="A59" s="34"/>
      <c r="B59" s="40"/>
      <c r="C59" s="41"/>
      <c r="D59" s="41"/>
      <c r="E59" s="41"/>
      <c r="F59" s="39"/>
      <c r="G59" s="32"/>
      <c r="H59" s="32"/>
      <c r="I59" s="33"/>
      <c r="J59" s="76"/>
    </row>
    <row r="60" spans="1:10" s="5" customFormat="1" x14ac:dyDescent="0.25">
      <c r="A60" s="34" t="s">
        <v>63</v>
      </c>
      <c r="B60" s="37" t="s">
        <v>76</v>
      </c>
      <c r="C60" s="38"/>
      <c r="D60" s="38"/>
      <c r="E60" s="38"/>
      <c r="F60" s="39"/>
      <c r="G60" s="35"/>
      <c r="H60" s="35"/>
      <c r="I60" s="36"/>
      <c r="J60" s="77"/>
    </row>
    <row r="61" spans="1:10" s="5" customFormat="1" x14ac:dyDescent="0.25">
      <c r="A61" s="34" t="s">
        <v>64</v>
      </c>
      <c r="B61" s="37" t="s">
        <v>77</v>
      </c>
      <c r="C61" s="38"/>
      <c r="D61" s="38"/>
      <c r="E61" s="38"/>
      <c r="F61" s="39"/>
      <c r="G61" s="35"/>
      <c r="H61" s="35"/>
      <c r="I61" s="36"/>
      <c r="J61" s="77">
        <f>J62</f>
        <v>365000</v>
      </c>
    </row>
    <row r="62" spans="1:10" x14ac:dyDescent="0.25">
      <c r="A62" s="34"/>
      <c r="B62" s="40" t="s">
        <v>52</v>
      </c>
      <c r="C62" s="41"/>
      <c r="D62" s="41"/>
      <c r="E62" s="41"/>
      <c r="F62" s="39"/>
      <c r="G62" s="55">
        <v>1460</v>
      </c>
      <c r="H62" s="55" t="s">
        <v>69</v>
      </c>
      <c r="I62" s="56">
        <v>250</v>
      </c>
      <c r="J62" s="79">
        <f>G62*I62</f>
        <v>365000</v>
      </c>
    </row>
    <row r="63" spans="1:10" ht="12.75" customHeight="1" x14ac:dyDescent="0.25">
      <c r="A63" s="63" t="s">
        <v>117</v>
      </c>
      <c r="B63" s="27">
        <v>1</v>
      </c>
      <c r="C63" s="24"/>
      <c r="D63" s="66"/>
      <c r="E63" s="24">
        <v>2</v>
      </c>
      <c r="F63" s="64"/>
      <c r="G63" s="24"/>
      <c r="H63" s="66"/>
      <c r="I63" s="67">
        <v>3</v>
      </c>
      <c r="J63" s="80"/>
    </row>
    <row r="64" spans="1:10" ht="8.25" customHeight="1" x14ac:dyDescent="0.25">
      <c r="A64" s="59"/>
      <c r="B64" s="60"/>
      <c r="C64" s="60"/>
      <c r="D64" s="60"/>
      <c r="E64" s="60"/>
      <c r="F64" s="59"/>
      <c r="G64" s="61"/>
      <c r="H64" s="61"/>
      <c r="I64" s="62"/>
      <c r="J64" s="81"/>
    </row>
    <row r="65" spans="1:10" ht="8.25" customHeight="1" x14ac:dyDescent="0.25">
      <c r="A65" s="38"/>
      <c r="B65" s="41"/>
      <c r="C65" s="41"/>
      <c r="D65" s="41"/>
      <c r="E65" s="41"/>
      <c r="F65" s="38"/>
      <c r="G65" s="17"/>
      <c r="H65" s="17"/>
      <c r="I65" s="21"/>
      <c r="J65" s="82"/>
    </row>
    <row r="66" spans="1:10" ht="8.25" customHeight="1" x14ac:dyDescent="0.25">
      <c r="A66" s="38"/>
      <c r="B66" s="41"/>
      <c r="C66" s="41"/>
      <c r="D66" s="41"/>
      <c r="E66" s="41"/>
      <c r="F66" s="38"/>
      <c r="G66" s="17"/>
      <c r="H66" s="17"/>
      <c r="I66" s="21"/>
      <c r="J66" s="82"/>
    </row>
    <row r="67" spans="1:10" ht="8.25" customHeight="1" x14ac:dyDescent="0.25">
      <c r="A67" s="38"/>
      <c r="B67" s="41"/>
      <c r="C67" s="41"/>
      <c r="D67" s="41"/>
      <c r="E67" s="41"/>
      <c r="F67" s="38"/>
      <c r="G67" s="17"/>
      <c r="H67" s="17"/>
      <c r="I67" s="21"/>
      <c r="J67" s="82"/>
    </row>
    <row r="68" spans="1:10" ht="8.25" customHeight="1" x14ac:dyDescent="0.25">
      <c r="A68" s="38"/>
      <c r="B68" s="41"/>
      <c r="C68" s="41"/>
      <c r="D68" s="41"/>
      <c r="E68" s="41"/>
      <c r="F68" s="38"/>
      <c r="G68" s="17"/>
      <c r="H68" s="17"/>
      <c r="I68" s="21"/>
      <c r="J68" s="82"/>
    </row>
    <row r="69" spans="1:10" ht="8.25" customHeight="1" x14ac:dyDescent="0.25">
      <c r="A69" s="38"/>
      <c r="B69" s="41"/>
      <c r="C69" s="41"/>
      <c r="D69" s="41"/>
      <c r="E69" s="41"/>
      <c r="F69" s="38"/>
      <c r="G69" s="17"/>
      <c r="H69" s="17"/>
      <c r="I69" s="21"/>
      <c r="J69" s="82"/>
    </row>
    <row r="70" spans="1:10" ht="8.25" customHeight="1" x14ac:dyDescent="0.25">
      <c r="A70" s="38"/>
      <c r="B70" s="41"/>
      <c r="C70" s="41"/>
      <c r="D70" s="41"/>
      <c r="E70" s="41"/>
      <c r="F70" s="38"/>
      <c r="G70" s="17"/>
      <c r="H70" s="17"/>
      <c r="I70" s="21"/>
      <c r="J70" s="82"/>
    </row>
    <row r="71" spans="1:10" ht="8.25" customHeight="1" x14ac:dyDescent="0.25">
      <c r="A71" s="38"/>
      <c r="B71" s="41"/>
      <c r="C71" s="41"/>
      <c r="D71" s="41"/>
      <c r="E71" s="41"/>
      <c r="F71" s="38"/>
      <c r="G71" s="17"/>
      <c r="H71" s="17"/>
      <c r="I71" s="21"/>
      <c r="J71" s="82"/>
    </row>
    <row r="72" spans="1:10" ht="8.25" customHeight="1" x14ac:dyDescent="0.25">
      <c r="A72" s="38"/>
      <c r="B72" s="41"/>
      <c r="C72" s="41"/>
      <c r="D72" s="41"/>
      <c r="E72" s="41"/>
      <c r="F72" s="38"/>
      <c r="G72" s="17"/>
      <c r="H72" s="17"/>
      <c r="I72" s="21"/>
      <c r="J72" s="82"/>
    </row>
    <row r="73" spans="1:10" ht="8.25" customHeight="1" x14ac:dyDescent="0.25">
      <c r="A73" s="38"/>
      <c r="B73" s="41"/>
      <c r="C73" s="41"/>
      <c r="D73" s="41"/>
      <c r="E73" s="41"/>
      <c r="F73" s="38"/>
      <c r="G73" s="17"/>
      <c r="H73" s="17"/>
      <c r="I73" s="21"/>
      <c r="J73" s="82"/>
    </row>
    <row r="74" spans="1:10" ht="8.25" customHeight="1" x14ac:dyDescent="0.25">
      <c r="A74" s="38"/>
      <c r="B74" s="41"/>
      <c r="C74" s="41"/>
      <c r="D74" s="41"/>
      <c r="E74" s="41"/>
      <c r="F74" s="38"/>
      <c r="G74" s="17"/>
      <c r="H74" s="17"/>
      <c r="I74" s="21"/>
      <c r="J74" s="82"/>
    </row>
    <row r="75" spans="1:10" ht="8.25" customHeight="1" x14ac:dyDescent="0.25">
      <c r="A75" s="38"/>
      <c r="B75" s="41"/>
      <c r="C75" s="41"/>
      <c r="D75" s="41"/>
      <c r="E75" s="41"/>
      <c r="F75" s="38"/>
      <c r="G75" s="17"/>
      <c r="H75" s="17"/>
      <c r="I75" s="21"/>
      <c r="J75" s="82"/>
    </row>
    <row r="76" spans="1:10" ht="8.25" customHeight="1" x14ac:dyDescent="0.25">
      <c r="A76" s="38"/>
      <c r="B76" s="41"/>
      <c r="C76" s="41"/>
      <c r="D76" s="41"/>
      <c r="E76" s="41"/>
      <c r="F76" s="38"/>
      <c r="G76" s="17"/>
      <c r="H76" s="17"/>
      <c r="I76" s="21"/>
      <c r="J76" s="82"/>
    </row>
    <row r="77" spans="1:10" ht="8.25" customHeight="1" x14ac:dyDescent="0.25">
      <c r="A77" s="38"/>
      <c r="B77" s="41"/>
      <c r="C77" s="41"/>
      <c r="D77" s="41"/>
      <c r="E77" s="41"/>
      <c r="F77" s="38"/>
      <c r="G77" s="17"/>
      <c r="H77" s="17"/>
      <c r="I77" s="21"/>
      <c r="J77" s="82"/>
    </row>
    <row r="78" spans="1:10" ht="8.25" customHeight="1" x14ac:dyDescent="0.25">
      <c r="A78" s="38"/>
      <c r="B78" s="41"/>
      <c r="C78" s="41"/>
      <c r="D78" s="41"/>
      <c r="E78" s="41"/>
      <c r="F78" s="38"/>
      <c r="G78" s="17"/>
      <c r="H78" s="17"/>
      <c r="I78" s="21"/>
      <c r="J78" s="82"/>
    </row>
    <row r="79" spans="1:10" ht="8.25" customHeight="1" x14ac:dyDescent="0.25">
      <c r="A79" s="38"/>
      <c r="B79" s="41"/>
      <c r="C79" s="41"/>
      <c r="D79" s="41"/>
      <c r="E79" s="41"/>
      <c r="F79" s="38"/>
      <c r="G79" s="17"/>
      <c r="H79" s="17"/>
      <c r="I79" s="21"/>
      <c r="J79" s="82"/>
    </row>
    <row r="80" spans="1:10" ht="8.25" customHeight="1" x14ac:dyDescent="0.25">
      <c r="A80" s="38"/>
      <c r="B80" s="41"/>
      <c r="C80" s="41"/>
      <c r="D80" s="41"/>
      <c r="E80" s="41"/>
      <c r="F80" s="38"/>
      <c r="G80" s="17"/>
      <c r="H80" s="17"/>
      <c r="I80" s="21"/>
      <c r="J80" s="82"/>
    </row>
    <row r="81" spans="1:10" ht="8.25" customHeight="1" x14ac:dyDescent="0.25">
      <c r="A81" s="38"/>
      <c r="B81" s="41"/>
      <c r="C81" s="41"/>
      <c r="D81" s="41"/>
      <c r="E81" s="41"/>
      <c r="F81" s="38"/>
      <c r="G81" s="17"/>
      <c r="H81" s="17"/>
      <c r="I81" s="21"/>
      <c r="J81" s="82"/>
    </row>
    <row r="82" spans="1:10" ht="8.25" customHeight="1" x14ac:dyDescent="0.25">
      <c r="A82" s="38"/>
      <c r="B82" s="41"/>
      <c r="C82" s="41"/>
      <c r="D82" s="41"/>
      <c r="E82" s="41"/>
      <c r="F82" s="38"/>
      <c r="G82" s="17"/>
      <c r="H82" s="17"/>
      <c r="I82" s="21"/>
      <c r="J82" s="82"/>
    </row>
    <row r="83" spans="1:10" ht="8.25" customHeight="1" x14ac:dyDescent="0.25">
      <c r="A83" s="38"/>
      <c r="B83" s="41"/>
      <c r="C83" s="41"/>
      <c r="D83" s="41"/>
      <c r="E83" s="41"/>
      <c r="F83" s="38"/>
      <c r="G83" s="17"/>
      <c r="H83" s="17"/>
      <c r="I83" s="21"/>
      <c r="J83" s="82"/>
    </row>
    <row r="84" spans="1:10" ht="8.25" customHeight="1" x14ac:dyDescent="0.25">
      <c r="A84" s="38"/>
      <c r="B84" s="41"/>
      <c r="C84" s="41"/>
      <c r="D84" s="41"/>
      <c r="E84" s="41"/>
      <c r="F84" s="38"/>
      <c r="G84" s="17"/>
      <c r="H84" s="17"/>
      <c r="I84" s="21"/>
      <c r="J84" s="82"/>
    </row>
    <row r="85" spans="1:10" ht="8.25" customHeight="1" x14ac:dyDescent="0.25">
      <c r="A85" s="38"/>
      <c r="B85" s="41"/>
      <c r="C85" s="41"/>
      <c r="D85" s="41"/>
      <c r="E85" s="41"/>
      <c r="F85" s="38"/>
      <c r="G85" s="17"/>
      <c r="H85" s="17"/>
      <c r="I85" s="21"/>
      <c r="J85" s="82"/>
    </row>
    <row r="86" spans="1:10" ht="8.25" customHeight="1" x14ac:dyDescent="0.25">
      <c r="A86" s="100"/>
      <c r="B86" s="99"/>
      <c r="C86" s="99"/>
      <c r="D86" s="99"/>
      <c r="E86" s="99"/>
      <c r="F86" s="100"/>
      <c r="G86" s="17"/>
      <c r="H86" s="17"/>
      <c r="I86" s="21"/>
      <c r="J86" s="82"/>
    </row>
    <row r="87" spans="1:10" ht="8.25" customHeight="1" x14ac:dyDescent="0.25">
      <c r="A87" s="100"/>
      <c r="B87" s="99"/>
      <c r="C87" s="99"/>
      <c r="D87" s="99"/>
      <c r="E87" s="99"/>
      <c r="F87" s="100"/>
      <c r="G87" s="17"/>
      <c r="H87" s="17"/>
      <c r="I87" s="21"/>
      <c r="J87" s="82"/>
    </row>
    <row r="88" spans="1:10" ht="8.25" customHeight="1" x14ac:dyDescent="0.25">
      <c r="A88" s="100"/>
      <c r="B88" s="99"/>
      <c r="C88" s="99"/>
      <c r="D88" s="99"/>
      <c r="E88" s="99"/>
      <c r="F88" s="100"/>
      <c r="G88" s="17"/>
      <c r="H88" s="17"/>
      <c r="I88" s="21"/>
      <c r="J88" s="82"/>
    </row>
    <row r="89" spans="1:10" ht="12.75" customHeight="1" x14ac:dyDescent="0.25">
      <c r="A89" s="28">
        <v>1</v>
      </c>
      <c r="B89" s="112">
        <v>2</v>
      </c>
      <c r="C89" s="112"/>
      <c r="D89" s="112"/>
      <c r="E89" s="112"/>
      <c r="F89" s="112"/>
      <c r="G89" s="28">
        <v>3</v>
      </c>
      <c r="H89" s="28">
        <v>4</v>
      </c>
      <c r="I89" s="68">
        <v>5</v>
      </c>
      <c r="J89" s="74">
        <v>6</v>
      </c>
    </row>
    <row r="90" spans="1:10" s="5" customFormat="1" x14ac:dyDescent="0.25">
      <c r="A90" s="34" t="s">
        <v>73</v>
      </c>
      <c r="B90" s="37" t="s">
        <v>70</v>
      </c>
      <c r="C90" s="38"/>
      <c r="D90" s="38"/>
      <c r="E90" s="38"/>
      <c r="F90" s="39"/>
      <c r="G90" s="57"/>
      <c r="H90" s="57"/>
      <c r="I90" s="58"/>
      <c r="J90" s="83"/>
    </row>
    <row r="91" spans="1:10" s="5" customFormat="1" x14ac:dyDescent="0.25">
      <c r="A91" s="34" t="s">
        <v>72</v>
      </c>
      <c r="B91" s="37" t="s">
        <v>71</v>
      </c>
      <c r="C91" s="38"/>
      <c r="D91" s="38"/>
      <c r="E91" s="38"/>
      <c r="F91" s="39"/>
      <c r="G91" s="35"/>
      <c r="H91" s="35"/>
      <c r="I91" s="36"/>
      <c r="J91" s="77">
        <f>J92+J93</f>
        <v>2700000</v>
      </c>
    </row>
    <row r="92" spans="1:10" s="6" customFormat="1" x14ac:dyDescent="0.25">
      <c r="A92" s="43"/>
      <c r="B92" s="40" t="s">
        <v>119</v>
      </c>
      <c r="C92" s="41"/>
      <c r="D92" s="41"/>
      <c r="E92" s="41"/>
      <c r="F92" s="42"/>
      <c r="G92" s="32">
        <v>90</v>
      </c>
      <c r="H92" s="32" t="s">
        <v>74</v>
      </c>
      <c r="I92" s="33">
        <v>20000</v>
      </c>
      <c r="J92" s="76">
        <f>G92*I92</f>
        <v>1800000</v>
      </c>
    </row>
    <row r="93" spans="1:10" s="6" customFormat="1" x14ac:dyDescent="0.25">
      <c r="A93" s="43"/>
      <c r="B93" s="40" t="s">
        <v>120</v>
      </c>
      <c r="C93" s="41"/>
      <c r="D93" s="41"/>
      <c r="E93" s="41"/>
      <c r="F93" s="42"/>
      <c r="G93" s="32">
        <v>90</v>
      </c>
      <c r="H93" s="32" t="s">
        <v>75</v>
      </c>
      <c r="I93" s="33">
        <v>10000</v>
      </c>
      <c r="J93" s="76">
        <f>G93*I93</f>
        <v>900000</v>
      </c>
    </row>
    <row r="94" spans="1:10" x14ac:dyDescent="0.25">
      <c r="A94" s="44"/>
      <c r="B94" s="106"/>
      <c r="C94" s="107"/>
      <c r="D94" s="107"/>
      <c r="E94" s="107"/>
      <c r="F94" s="108"/>
      <c r="G94" s="45"/>
      <c r="H94" s="46"/>
      <c r="I94" s="47"/>
      <c r="J94" s="84"/>
    </row>
    <row r="95" spans="1:10" s="5" customFormat="1" ht="15.75" customHeight="1" x14ac:dyDescent="0.25">
      <c r="A95" s="109" t="s">
        <v>79</v>
      </c>
      <c r="B95" s="110"/>
      <c r="C95" s="110"/>
      <c r="D95" s="110"/>
      <c r="E95" s="110"/>
      <c r="F95" s="110"/>
      <c r="G95" s="110"/>
      <c r="H95" s="110"/>
      <c r="I95" s="111"/>
      <c r="J95" s="85">
        <f>J26</f>
        <v>10000000</v>
      </c>
    </row>
    <row r="96" spans="1:10" x14ac:dyDescent="0.25">
      <c r="A96" s="90"/>
      <c r="B96" s="69"/>
      <c r="C96" s="69"/>
      <c r="D96" s="69"/>
      <c r="E96" s="69"/>
      <c r="F96" s="69"/>
      <c r="G96" s="61"/>
      <c r="H96" s="61"/>
      <c r="I96" s="61"/>
      <c r="J96" s="92"/>
    </row>
    <row r="97" spans="1:10" x14ac:dyDescent="0.25">
      <c r="A97" s="48" t="s">
        <v>80</v>
      </c>
      <c r="B97" s="16"/>
      <c r="C97" s="16"/>
      <c r="D97" s="16"/>
      <c r="E97" s="16"/>
      <c r="F97" s="16"/>
      <c r="G97" s="17"/>
      <c r="H97" s="17"/>
      <c r="I97" s="21"/>
      <c r="J97" s="72"/>
    </row>
    <row r="98" spans="1:10" x14ac:dyDescent="0.25">
      <c r="A98" s="48" t="s">
        <v>81</v>
      </c>
      <c r="B98" s="16" t="s">
        <v>138</v>
      </c>
      <c r="C98" s="16"/>
      <c r="D98" s="16"/>
      <c r="E98" s="16"/>
      <c r="F98" s="16"/>
      <c r="G98" s="17"/>
      <c r="H98" s="17"/>
      <c r="I98" s="17"/>
      <c r="J98" s="93"/>
    </row>
    <row r="99" spans="1:10" x14ac:dyDescent="0.25">
      <c r="A99" s="40" t="s">
        <v>84</v>
      </c>
      <c r="B99" s="16" t="s">
        <v>85</v>
      </c>
      <c r="C99" s="16"/>
      <c r="D99" s="16"/>
      <c r="E99" s="16"/>
      <c r="F99" s="16"/>
      <c r="G99" s="52" t="s">
        <v>110</v>
      </c>
      <c r="H99" s="52"/>
      <c r="I99" s="52"/>
      <c r="J99" s="71"/>
    </row>
    <row r="100" spans="1:10" x14ac:dyDescent="0.25">
      <c r="A100" s="40" t="s">
        <v>83</v>
      </c>
      <c r="B100" s="16" t="s">
        <v>139</v>
      </c>
      <c r="C100" s="16"/>
      <c r="D100" s="16"/>
      <c r="E100" s="16"/>
      <c r="F100" s="16"/>
      <c r="G100" s="17"/>
      <c r="H100" s="17"/>
      <c r="I100" s="21"/>
      <c r="J100" s="72"/>
    </row>
    <row r="101" spans="1:10" x14ac:dyDescent="0.25">
      <c r="A101" s="48" t="s">
        <v>82</v>
      </c>
      <c r="B101" s="102" t="s">
        <v>140</v>
      </c>
      <c r="C101" s="102"/>
      <c r="D101" s="16"/>
      <c r="E101" s="16"/>
      <c r="F101" s="16"/>
      <c r="G101" s="17"/>
      <c r="H101" s="17"/>
      <c r="I101" s="21"/>
      <c r="J101" s="72"/>
    </row>
    <row r="102" spans="1:10" s="5" customFormat="1" x14ac:dyDescent="0.25">
      <c r="A102" s="49" t="s">
        <v>79</v>
      </c>
      <c r="B102" s="50" t="s">
        <v>86</v>
      </c>
      <c r="C102" s="51"/>
      <c r="D102" s="51"/>
      <c r="E102" s="51"/>
      <c r="F102" s="51"/>
      <c r="G102" s="52" t="s">
        <v>118</v>
      </c>
      <c r="H102" s="52"/>
      <c r="I102" s="52"/>
      <c r="J102" s="71"/>
    </row>
    <row r="103" spans="1:10" x14ac:dyDescent="0.25">
      <c r="A103" s="48"/>
      <c r="B103" s="16"/>
      <c r="C103" s="16"/>
      <c r="D103" s="16"/>
      <c r="E103" s="16"/>
      <c r="F103" s="16"/>
      <c r="G103" s="52" t="s">
        <v>26</v>
      </c>
      <c r="H103" s="52"/>
      <c r="I103" s="52"/>
      <c r="J103" s="71"/>
    </row>
    <row r="104" spans="1:10" x14ac:dyDescent="0.25">
      <c r="A104" s="53"/>
      <c r="B104" s="54"/>
      <c r="C104" s="54" t="s">
        <v>109</v>
      </c>
      <c r="D104" s="54"/>
      <c r="E104" s="9"/>
      <c r="F104" s="54"/>
      <c r="G104" s="65"/>
      <c r="H104" s="65"/>
      <c r="I104" s="65"/>
      <c r="J104" s="94"/>
    </row>
    <row r="105" spans="1:10" ht="27" customHeight="1" x14ac:dyDescent="0.25">
      <c r="A105" s="70" t="s">
        <v>102</v>
      </c>
      <c r="B105" s="69"/>
      <c r="C105" s="69" t="s">
        <v>105</v>
      </c>
      <c r="D105" s="69"/>
      <c r="F105" s="115" t="s">
        <v>108</v>
      </c>
      <c r="G105" s="115"/>
      <c r="H105" s="115"/>
      <c r="I105" s="115"/>
      <c r="J105" s="86"/>
    </row>
    <row r="106" spans="1:10" ht="16.5" customHeight="1" x14ac:dyDescent="0.25">
      <c r="A106" s="48"/>
      <c r="B106" s="16"/>
      <c r="C106" s="16"/>
      <c r="D106" s="16"/>
      <c r="F106" s="16"/>
      <c r="G106" s="17" t="s">
        <v>114</v>
      </c>
      <c r="H106" s="17"/>
      <c r="I106" s="17"/>
      <c r="J106" s="72"/>
    </row>
    <row r="107" spans="1:10" x14ac:dyDescent="0.25">
      <c r="A107" s="48" t="s">
        <v>103</v>
      </c>
      <c r="B107" s="16"/>
      <c r="C107" s="16" t="s">
        <v>106</v>
      </c>
      <c r="D107" s="16"/>
      <c r="F107" s="16"/>
      <c r="G107" s="17" t="s">
        <v>111</v>
      </c>
      <c r="H107" s="17"/>
      <c r="I107" s="17"/>
      <c r="J107" s="72"/>
    </row>
    <row r="108" spans="1:10" x14ac:dyDescent="0.25">
      <c r="A108" s="48"/>
      <c r="B108" s="16"/>
      <c r="C108" s="16"/>
      <c r="D108" s="16"/>
      <c r="F108" s="16"/>
      <c r="G108" s="17" t="s">
        <v>112</v>
      </c>
      <c r="H108" s="17"/>
      <c r="I108" s="17"/>
      <c r="J108" s="72"/>
    </row>
    <row r="109" spans="1:10" x14ac:dyDescent="0.25">
      <c r="A109" s="48" t="s">
        <v>104</v>
      </c>
      <c r="B109" s="16"/>
      <c r="C109" s="16" t="s">
        <v>107</v>
      </c>
      <c r="D109" s="16"/>
      <c r="F109" s="16"/>
      <c r="G109" s="16"/>
      <c r="H109" s="16"/>
      <c r="I109" s="16"/>
      <c r="J109" s="72"/>
    </row>
    <row r="110" spans="1:10" x14ac:dyDescent="0.25">
      <c r="A110" s="48"/>
      <c r="B110" s="16"/>
      <c r="C110" s="16"/>
      <c r="D110" s="16"/>
      <c r="E110" s="16"/>
      <c r="F110" s="16"/>
      <c r="G110" s="2"/>
      <c r="H110" s="2"/>
      <c r="I110" s="2"/>
      <c r="J110" s="72"/>
    </row>
    <row r="111" spans="1:10" x14ac:dyDescent="0.25">
      <c r="A111" s="48"/>
      <c r="B111" s="16"/>
      <c r="C111" s="16"/>
      <c r="D111" s="16"/>
      <c r="E111" s="16"/>
      <c r="F111" s="16"/>
      <c r="G111" s="95" t="s">
        <v>113</v>
      </c>
      <c r="H111" s="17"/>
      <c r="I111" s="17"/>
      <c r="J111" s="72"/>
    </row>
    <row r="112" spans="1:10" x14ac:dyDescent="0.25">
      <c r="A112" s="48"/>
      <c r="B112" s="16"/>
      <c r="C112" s="16"/>
      <c r="D112" s="16"/>
      <c r="E112" s="16"/>
      <c r="F112" s="16"/>
      <c r="G112" s="17" t="s">
        <v>115</v>
      </c>
      <c r="H112" s="17"/>
      <c r="I112" s="17"/>
      <c r="J112" s="72"/>
    </row>
    <row r="113" spans="1:10" x14ac:dyDescent="0.25">
      <c r="A113" s="1"/>
      <c r="B113" s="2"/>
      <c r="C113" s="2"/>
      <c r="D113" s="2"/>
      <c r="E113" s="2"/>
      <c r="F113" s="2"/>
      <c r="G113" s="17" t="s">
        <v>116</v>
      </c>
      <c r="H113" s="17"/>
      <c r="I113" s="17"/>
      <c r="J113" s="87"/>
    </row>
    <row r="114" spans="1:10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8"/>
    </row>
  </sheetData>
  <mergeCells count="43">
    <mergeCell ref="F105:I105"/>
    <mergeCell ref="E5:J5"/>
    <mergeCell ref="E4:J4"/>
    <mergeCell ref="E7:J7"/>
    <mergeCell ref="A9:B9"/>
    <mergeCell ref="A10:B10"/>
    <mergeCell ref="A8:B8"/>
    <mergeCell ref="A11:B11"/>
    <mergeCell ref="A14:B14"/>
    <mergeCell ref="C14:F14"/>
    <mergeCell ref="A12:J12"/>
    <mergeCell ref="A13:B13"/>
    <mergeCell ref="C13:F13"/>
    <mergeCell ref="G13:J13"/>
    <mergeCell ref="A18:B18"/>
    <mergeCell ref="C18:F18"/>
    <mergeCell ref="H1:I1"/>
    <mergeCell ref="A1:G1"/>
    <mergeCell ref="J1:J3"/>
    <mergeCell ref="A3:G3"/>
    <mergeCell ref="E6:J6"/>
    <mergeCell ref="A2:G2"/>
    <mergeCell ref="H2:I2"/>
    <mergeCell ref="B24:F24"/>
    <mergeCell ref="B25:F25"/>
    <mergeCell ref="B26:F26"/>
    <mergeCell ref="A15:B15"/>
    <mergeCell ref="C15:F15"/>
    <mergeCell ref="A16:B16"/>
    <mergeCell ref="C16:F16"/>
    <mergeCell ref="A17:B17"/>
    <mergeCell ref="C17:F17"/>
    <mergeCell ref="A19:J19"/>
    <mergeCell ref="A20:J20"/>
    <mergeCell ref="A22:A23"/>
    <mergeCell ref="B22:F23"/>
    <mergeCell ref="G22:I22"/>
    <mergeCell ref="A21:J21"/>
    <mergeCell ref="B101:C101"/>
    <mergeCell ref="B35:F35"/>
    <mergeCell ref="B94:F94"/>
    <mergeCell ref="A95:I95"/>
    <mergeCell ref="B89:F89"/>
  </mergeCells>
  <pageMargins left="0.45" right="0.2" top="0.75" bottom="0.75" header="0.3" footer="0.3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DPA th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2018-01-23T01:03:20Z</cp:lastPrinted>
  <dcterms:created xsi:type="dcterms:W3CDTF">2018-02-13T20:34:10Z</dcterms:created>
  <dcterms:modified xsi:type="dcterms:W3CDTF">2018-10-10T08:54:29Z</dcterms:modified>
</cp:coreProperties>
</file>